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juntendoacjp0-my.sharepoint.com/personal/h_sato_juntendo_ac_jp/Documents/TCTT/TCTT共同研究/東京DRL/アンケートツール/最終版/"/>
    </mc:Choice>
  </mc:AlternateContent>
  <xr:revisionPtr revIDLastSave="167" documentId="13_ncr:1_{6F205591-615A-4CED-9920-21CFB5297634}" xr6:coauthVersionLast="47" xr6:coauthVersionMax="47" xr10:uidLastSave="{9FF4948E-3D7F-4F3F-A9BC-E1B88E6BBC48}"/>
  <bookViews>
    <workbookView xWindow="-104" yWindow="-104" windowWidth="22326" windowHeight="14251" tabRatio="797" xr2:uid="{00000000-000D-0000-FFFF-FFFF00000000}"/>
  </bookViews>
  <sheets>
    <sheet name="使用装置" sheetId="2" r:id="rId1"/>
    <sheet name="DE1.肺動脈造影DECT" sheetId="15" r:id="rId2"/>
    <sheet name="DE2.胸部～骨盤造影1相DECT" sheetId="16" r:id="rId3"/>
    <sheet name="DE3.上腹部～骨盤造影1相DECT" sheetId="18" r:id="rId4"/>
    <sheet name="DE4.上腹部～骨盤造影1相DECT" sheetId="20" r:id="rId5"/>
    <sheet name="まとめ" sheetId="1" r:id="rId6"/>
    <sheet name="参照元（分類）" sheetId="5" state="hidden" r:id="rId7"/>
  </sheets>
  <definedNames>
    <definedName name="AECの使用状況">'参照元（分類）'!$O$2:$O$3</definedName>
    <definedName name="ASiR">'参照元（分類）'!$C$15:$C$24</definedName>
    <definedName name="ASiR_V">'参照元（分類）'!$D$15:$D$24</definedName>
    <definedName name="Canon">'参照元（分類）'!$D$3:$I$3</definedName>
    <definedName name="CanonAiCE">'参照元（分類）'!$K$15:$K$17</definedName>
    <definedName name="CanonAIDR3D">'参照元（分類）'!$H$15:$H$18</definedName>
    <definedName name="CanonAIDR3D_Enhanced">'参照元（分類）'!$I$15:$I$17</definedName>
    <definedName name="CanonFBP">'参照元（分類）'!$G$15</definedName>
    <definedName name="CanonFIRST">'参照元（分類）'!$J$15:$J$17</definedName>
    <definedName name="CanonPIQE">'参照元（分類）'!$L$15:$L$17</definedName>
    <definedName name="CT認定技師取得者の有無">'参照元（分類）'!$A$28:$A$29</definedName>
    <definedName name="FBP">'参照元（分類）'!$B$15</definedName>
    <definedName name="Fuji">'参照元（分類）'!$D$4:$G$4</definedName>
    <definedName name="FujiFBP">'参照元（分類）'!$M$15</definedName>
    <definedName name="FujiIntelli_IP">'参照元（分類）'!$N$15:$N$19</definedName>
    <definedName name="FujiIntelli_IP_Advanced">'参照元（分類）'!$O$15:$O$21</definedName>
    <definedName name="FujiIPA">'参照元（分類）'!$O$15:$O$21</definedName>
    <definedName name="FujiIPV">'参照元（分類）'!$P$15:$P$23</definedName>
    <definedName name="GE">'参照元（分類）'!$D$2:$H$2</definedName>
    <definedName name="GEASiR">'参照元（分類）'!$C$15:$C$24</definedName>
    <definedName name="GEASiR_V">'参照元（分類）'!$D$15:$D$24</definedName>
    <definedName name="GEFBP">'参照元（分類）'!$B$15</definedName>
    <definedName name="GETrueFidelity">'参照元（分類）'!$E$15:$E$17</definedName>
    <definedName name="GEVeo">'参照元（分類）'!$F$15:$F$19</definedName>
    <definedName name="IPA">'参照元（分類）'!$O$15:$O$21</definedName>
    <definedName name="IPV">'参照元（分類）'!$P$15:$P$23</definedName>
    <definedName name="PHILIPS">'参照元（分類）'!$D$6:$G$6</definedName>
    <definedName name="PHILIPSFBP">'参照元（分類）'!$T$15</definedName>
    <definedName name="PHILIPSiDose4">'参照元（分類）'!$U$15:$U$22</definedName>
    <definedName name="PHILIPSIMR">'参照元（分類）'!$V$15:$V$17</definedName>
    <definedName name="PHILIPSSpectral_Level">'参照元（分類）'!$W$15:$W$21</definedName>
    <definedName name="SIEMENS">'参照元（分類）'!$D$5:$F$5</definedName>
    <definedName name="SIEMENSADMIRE">'参照元（分類）'!$S$15:$S$19</definedName>
    <definedName name="SIEMENSFBP">'参照元（分類）'!$Q$15</definedName>
    <definedName name="SIEMENSSAFIRE">'参照元（分類）'!$R$15:$R$19</definedName>
    <definedName name="ビーム幅">'参照元（分類）'!$N$2:$N$5</definedName>
    <definedName name="可否">'参照元（分類）'!$S$2:$S$3</definedName>
    <definedName name="管電圧">'参照元（分類）'!$L$2:$L$6</definedName>
    <definedName name="強度">'参照元（分類）'!$B$14:$V$14</definedName>
    <definedName name="撮影方式">'参照元（分類）'!$M$2:$M$9</definedName>
    <definedName name="大分類">'参照元（分類）'!$A$2:$A$6</definedName>
    <definedName name="年齢">'参照元（分類）'!$A$28:$A$33</definedName>
    <definedName name="放射線科読影医の有無">'参照元（分類）'!$B$28:$B$29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5" l="1"/>
  <c r="C14" i="15"/>
  <c r="C14" i="1"/>
  <c r="E14" i="1"/>
  <c r="W14" i="5"/>
  <c r="F34" i="1"/>
  <c r="E34" i="1"/>
  <c r="F33" i="1"/>
  <c r="E33" i="1"/>
  <c r="F32" i="1"/>
  <c r="E32" i="1"/>
  <c r="F31" i="1"/>
  <c r="E31" i="1"/>
  <c r="F30" i="1"/>
  <c r="E30" i="1"/>
  <c r="C34" i="1"/>
  <c r="C33" i="1"/>
  <c r="C32" i="1"/>
  <c r="C31" i="1"/>
  <c r="C30" i="1"/>
  <c r="F42" i="1"/>
  <c r="E42" i="1"/>
  <c r="F41" i="1"/>
  <c r="E41" i="1"/>
  <c r="F40" i="1"/>
  <c r="E40" i="1"/>
  <c r="F39" i="1"/>
  <c r="E39" i="1"/>
  <c r="F38" i="1"/>
  <c r="E38" i="1"/>
  <c r="J182" i="20"/>
  <c r="J181" i="20"/>
  <c r="J180" i="20"/>
  <c r="J179" i="20"/>
  <c r="J178" i="20"/>
  <c r="J177" i="20"/>
  <c r="J176" i="20"/>
  <c r="J175" i="20"/>
  <c r="J174" i="20"/>
  <c r="J173" i="20"/>
  <c r="J172" i="20"/>
  <c r="J171" i="20"/>
  <c r="J170" i="20"/>
  <c r="J169" i="20"/>
  <c r="J168" i="20"/>
  <c r="J167" i="20"/>
  <c r="J166" i="20"/>
  <c r="J165" i="20"/>
  <c r="J164" i="20"/>
  <c r="J163" i="20"/>
  <c r="J162" i="20"/>
  <c r="J161" i="20"/>
  <c r="J160" i="20"/>
  <c r="J159" i="20"/>
  <c r="J158" i="20"/>
  <c r="J157" i="20"/>
  <c r="J156" i="20"/>
  <c r="J155" i="20"/>
  <c r="J154" i="20"/>
  <c r="D42" i="1" s="1"/>
  <c r="J153" i="20"/>
  <c r="C150" i="20"/>
  <c r="B150" i="20"/>
  <c r="A150" i="20"/>
  <c r="J148" i="20"/>
  <c r="J147" i="20"/>
  <c r="J146" i="20"/>
  <c r="J145" i="20"/>
  <c r="J144" i="20"/>
  <c r="J143" i="20"/>
  <c r="J142" i="20"/>
  <c r="J141" i="20"/>
  <c r="J140" i="20"/>
  <c r="J139" i="20"/>
  <c r="J138" i="20"/>
  <c r="J137" i="20"/>
  <c r="J136" i="20"/>
  <c r="J135" i="20"/>
  <c r="J134" i="20"/>
  <c r="J133" i="20"/>
  <c r="J132" i="20"/>
  <c r="J131" i="20"/>
  <c r="J130" i="20"/>
  <c r="J129" i="20"/>
  <c r="J128" i="20"/>
  <c r="J127" i="20"/>
  <c r="J126" i="20"/>
  <c r="J125" i="20"/>
  <c r="J124" i="20"/>
  <c r="J123" i="20"/>
  <c r="J122" i="20"/>
  <c r="J121" i="20"/>
  <c r="J120" i="20"/>
  <c r="J119" i="20"/>
  <c r="D41" i="1" s="1"/>
  <c r="C116" i="20"/>
  <c r="B116" i="20"/>
  <c r="A116" i="20"/>
  <c r="J114" i="20"/>
  <c r="J113" i="20"/>
  <c r="J112" i="20"/>
  <c r="J111" i="20"/>
  <c r="J110" i="20"/>
  <c r="J109" i="20"/>
  <c r="J108" i="20"/>
  <c r="J107" i="20"/>
  <c r="J106" i="20"/>
  <c r="J105" i="20"/>
  <c r="J104" i="20"/>
  <c r="J103" i="20"/>
  <c r="J102" i="20"/>
  <c r="J101" i="20"/>
  <c r="J100" i="20"/>
  <c r="J99" i="20"/>
  <c r="J98" i="20"/>
  <c r="J97" i="20"/>
  <c r="J96" i="20"/>
  <c r="J95" i="20"/>
  <c r="J94" i="20"/>
  <c r="J93" i="20"/>
  <c r="J92" i="20"/>
  <c r="J91" i="20"/>
  <c r="J90" i="20"/>
  <c r="J89" i="20"/>
  <c r="J88" i="20"/>
  <c r="J87" i="20"/>
  <c r="J86" i="20"/>
  <c r="J85" i="20"/>
  <c r="D40" i="1" s="1"/>
  <c r="C82" i="20"/>
  <c r="B82" i="20"/>
  <c r="A82" i="20"/>
  <c r="J80" i="20"/>
  <c r="J79" i="20"/>
  <c r="J78" i="20"/>
  <c r="J77" i="20"/>
  <c r="J76" i="20"/>
  <c r="J75" i="20"/>
  <c r="J74" i="20"/>
  <c r="J73" i="20"/>
  <c r="J72" i="20"/>
  <c r="J71" i="20"/>
  <c r="J70" i="20"/>
  <c r="J69" i="20"/>
  <c r="J68" i="20"/>
  <c r="J67" i="20"/>
  <c r="J66" i="20"/>
  <c r="J65" i="20"/>
  <c r="J64" i="20"/>
  <c r="J63" i="20"/>
  <c r="J62" i="20"/>
  <c r="J61" i="20"/>
  <c r="J60" i="20"/>
  <c r="J59" i="20"/>
  <c r="J58" i="20"/>
  <c r="J57" i="20"/>
  <c r="J56" i="20"/>
  <c r="J55" i="20"/>
  <c r="J54" i="20"/>
  <c r="J53" i="20"/>
  <c r="J52" i="20"/>
  <c r="J51" i="20"/>
  <c r="C48" i="20"/>
  <c r="B48" i="20"/>
  <c r="A48" i="20"/>
  <c r="J46" i="20"/>
  <c r="J45" i="20"/>
  <c r="J44" i="20"/>
  <c r="J43" i="20"/>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C14" i="20"/>
  <c r="B14" i="20"/>
  <c r="A14" i="20"/>
  <c r="C42" i="1"/>
  <c r="C41" i="1"/>
  <c r="C40" i="1"/>
  <c r="C39" i="1"/>
  <c r="C38" i="1"/>
  <c r="J182" i="18"/>
  <c r="J181" i="18"/>
  <c r="J180" i="18"/>
  <c r="J179" i="18"/>
  <c r="J178" i="18"/>
  <c r="J177" i="18"/>
  <c r="J176" i="18"/>
  <c r="J175" i="18"/>
  <c r="J174" i="18"/>
  <c r="J173" i="18"/>
  <c r="J172" i="18"/>
  <c r="J171" i="18"/>
  <c r="J170" i="18"/>
  <c r="J169" i="18"/>
  <c r="J168" i="18"/>
  <c r="J167" i="18"/>
  <c r="J166" i="18"/>
  <c r="J165" i="18"/>
  <c r="J164" i="18"/>
  <c r="J163" i="18"/>
  <c r="J162" i="18"/>
  <c r="J161" i="18"/>
  <c r="J160" i="18"/>
  <c r="J159" i="18"/>
  <c r="J158" i="18"/>
  <c r="J157" i="18"/>
  <c r="J156" i="18"/>
  <c r="J155" i="18"/>
  <c r="J154" i="18"/>
  <c r="J153" i="18"/>
  <c r="C150" i="18"/>
  <c r="B150" i="18"/>
  <c r="A150" i="18"/>
  <c r="J148" i="18"/>
  <c r="J147" i="18"/>
  <c r="J146" i="18"/>
  <c r="J145" i="18"/>
  <c r="J144" i="18"/>
  <c r="J143" i="18"/>
  <c r="J142" i="18"/>
  <c r="J141" i="18"/>
  <c r="J140" i="18"/>
  <c r="J139" i="18"/>
  <c r="J138" i="18"/>
  <c r="J137" i="18"/>
  <c r="J136" i="18"/>
  <c r="J135" i="18"/>
  <c r="J134" i="18"/>
  <c r="J133" i="18"/>
  <c r="J132" i="18"/>
  <c r="J131" i="18"/>
  <c r="J130" i="18"/>
  <c r="J129" i="18"/>
  <c r="J128" i="18"/>
  <c r="J127" i="18"/>
  <c r="J126" i="18"/>
  <c r="J125" i="18"/>
  <c r="J124" i="18"/>
  <c r="J123" i="18"/>
  <c r="J122" i="18"/>
  <c r="J121" i="18"/>
  <c r="J120" i="18"/>
  <c r="J119" i="18"/>
  <c r="C116" i="18"/>
  <c r="B116" i="18"/>
  <c r="A116"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C82" i="18"/>
  <c r="B82" i="18"/>
  <c r="A82"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C48" i="18"/>
  <c r="B48" i="18"/>
  <c r="A48"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C14" i="18"/>
  <c r="B14" i="18"/>
  <c r="A14" i="18"/>
  <c r="F26" i="1"/>
  <c r="E26" i="1"/>
  <c r="F25" i="1"/>
  <c r="E25" i="1"/>
  <c r="F24" i="1"/>
  <c r="E24" i="1"/>
  <c r="F23" i="1"/>
  <c r="E23" i="1"/>
  <c r="F22" i="1"/>
  <c r="E22" i="1"/>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C150" i="16"/>
  <c r="B150" i="16"/>
  <c r="A150"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C116" i="16"/>
  <c r="B116" i="16"/>
  <c r="A116"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C82" i="16"/>
  <c r="B82" i="16"/>
  <c r="A82"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C48" i="16"/>
  <c r="B48" i="16"/>
  <c r="A48"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C14" i="16"/>
  <c r="B14" i="16"/>
  <c r="A14" i="16"/>
  <c r="C26" i="1"/>
  <c r="C25" i="1"/>
  <c r="C24" i="1"/>
  <c r="C23" i="1"/>
  <c r="C22" i="1"/>
  <c r="F18" i="1"/>
  <c r="E18" i="1"/>
  <c r="F17" i="1"/>
  <c r="E17" i="1"/>
  <c r="F16" i="1"/>
  <c r="E16" i="1"/>
  <c r="F15" i="1"/>
  <c r="E15" i="1"/>
  <c r="F14" i="1"/>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D18" i="1" s="1"/>
  <c r="J157" i="15"/>
  <c r="J156" i="15"/>
  <c r="J155" i="15"/>
  <c r="J154" i="15"/>
  <c r="J153" i="15"/>
  <c r="C150" i="15"/>
  <c r="B150" i="15"/>
  <c r="A150"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D17" i="1" s="1"/>
  <c r="J120" i="15"/>
  <c r="J119" i="15"/>
  <c r="C116" i="15"/>
  <c r="B116" i="15"/>
  <c r="A116"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D16" i="1" s="1"/>
  <c r="J87" i="15"/>
  <c r="J86" i="15"/>
  <c r="J85" i="15"/>
  <c r="C82" i="15"/>
  <c r="B82" i="15"/>
  <c r="A82"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C48" i="15"/>
  <c r="B48" i="15"/>
  <c r="A48"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A14" i="15"/>
  <c r="C18" i="1"/>
  <c r="C17" i="1"/>
  <c r="C16" i="1"/>
  <c r="C15" i="1"/>
  <c r="N14" i="5"/>
  <c r="R14" i="5"/>
  <c r="S14" i="5"/>
  <c r="T14" i="5"/>
  <c r="U14" i="5"/>
  <c r="V14" i="5"/>
  <c r="Q14" i="5"/>
  <c r="I14" i="5"/>
  <c r="O14" i="5"/>
  <c r="P14" i="5"/>
  <c r="M14" i="5"/>
  <c r="G14" i="5"/>
  <c r="H14" i="5"/>
  <c r="J14" i="5"/>
  <c r="K14" i="5"/>
  <c r="L14" i="5"/>
  <c r="F14" i="5"/>
  <c r="C14" i="5"/>
  <c r="D14" i="5"/>
  <c r="E14" i="5"/>
  <c r="B14" i="5"/>
  <c r="D15" i="1" l="1"/>
  <c r="D14" i="1"/>
  <c r="D22" i="1"/>
  <c r="D23" i="1"/>
  <c r="D24" i="1"/>
  <c r="D25" i="1"/>
  <c r="D26" i="1"/>
  <c r="D30" i="1"/>
  <c r="D31" i="1"/>
  <c r="D32" i="1"/>
  <c r="D33" i="1"/>
  <c r="D34" i="1"/>
  <c r="D39" i="1"/>
  <c r="D38" i="1"/>
</calcChain>
</file>

<file path=xl/sharedStrings.xml><?xml version="1.0" encoding="utf-8"?>
<sst xmlns="http://schemas.openxmlformats.org/spreadsheetml/2006/main" count="595" uniqueCount="196">
  <si>
    <t>入力結果まとめシート</t>
    <rPh sb="0" eb="2">
      <t>ニュウリョク</t>
    </rPh>
    <rPh sb="2" eb="4">
      <t>ケッカ</t>
    </rPh>
    <phoneticPr fontId="1"/>
  </si>
  <si>
    <t>メーカー</t>
    <phoneticPr fontId="1"/>
  </si>
  <si>
    <t>設置年</t>
    <rPh sb="0" eb="2">
      <t>セッチ</t>
    </rPh>
    <rPh sb="2" eb="3">
      <t>ネン</t>
    </rPh>
    <phoneticPr fontId="1"/>
  </si>
  <si>
    <t>ディープラーニング再構成の可否</t>
    <rPh sb="9" eb="12">
      <t>サイコウセイ</t>
    </rPh>
    <rPh sb="13" eb="15">
      <t>カヒ</t>
    </rPh>
    <phoneticPr fontId="1"/>
  </si>
  <si>
    <t>ASiR</t>
    <phoneticPr fontId="1"/>
  </si>
  <si>
    <t>GE</t>
    <phoneticPr fontId="1"/>
  </si>
  <si>
    <t>Canon</t>
    <phoneticPr fontId="1"/>
  </si>
  <si>
    <t>week</t>
    <phoneticPr fontId="1"/>
  </si>
  <si>
    <t>mild</t>
    <phoneticPr fontId="1"/>
  </si>
  <si>
    <t>standard</t>
    <phoneticPr fontId="1"/>
  </si>
  <si>
    <t>strong</t>
    <phoneticPr fontId="1"/>
  </si>
  <si>
    <t>AIDR3D</t>
    <phoneticPr fontId="1"/>
  </si>
  <si>
    <t>Veo</t>
    <phoneticPr fontId="1"/>
  </si>
  <si>
    <t>TrueFidelity</t>
  </si>
  <si>
    <t>AiCE</t>
    <phoneticPr fontId="1"/>
  </si>
  <si>
    <t>FIRST</t>
    <phoneticPr fontId="1"/>
  </si>
  <si>
    <t>Fuji</t>
    <phoneticPr fontId="1"/>
  </si>
  <si>
    <t>Lv.1</t>
    <phoneticPr fontId="1"/>
  </si>
  <si>
    <t>Lv.2</t>
  </si>
  <si>
    <t>Lv.3</t>
  </si>
  <si>
    <t>Lv.4</t>
  </si>
  <si>
    <t>Lv.5</t>
  </si>
  <si>
    <t>Lv.6</t>
  </si>
  <si>
    <t>Lv.7</t>
  </si>
  <si>
    <t>IPV</t>
    <phoneticPr fontId="1"/>
  </si>
  <si>
    <t>standard Lv.1</t>
    <phoneticPr fontId="1"/>
  </si>
  <si>
    <t>standard Lv.2</t>
  </si>
  <si>
    <t>standard Lv.3</t>
  </si>
  <si>
    <t>standard Lv.4</t>
  </si>
  <si>
    <t>SIEMENS</t>
    <phoneticPr fontId="1"/>
  </si>
  <si>
    <t>PHILIPS</t>
    <phoneticPr fontId="1"/>
  </si>
  <si>
    <t>管電圧</t>
    <rPh sb="0" eb="3">
      <t>カンデンアツ</t>
    </rPh>
    <phoneticPr fontId="1"/>
  </si>
  <si>
    <t>撮影方式</t>
    <rPh sb="0" eb="4">
      <t>サツエイホウシキ</t>
    </rPh>
    <phoneticPr fontId="1"/>
  </si>
  <si>
    <t>AECの使用状況</t>
    <rPh sb="4" eb="6">
      <t>シヨウ</t>
    </rPh>
    <rPh sb="6" eb="8">
      <t>ジョウキョウ</t>
    </rPh>
    <phoneticPr fontId="1"/>
  </si>
  <si>
    <t>ビーム幅</t>
    <rPh sb="3" eb="4">
      <t>ハバ</t>
    </rPh>
    <phoneticPr fontId="1"/>
  </si>
  <si>
    <t>CTDIvol</t>
    <phoneticPr fontId="1"/>
  </si>
  <si>
    <t>DLP</t>
    <phoneticPr fontId="1"/>
  </si>
  <si>
    <t>FBP</t>
    <phoneticPr fontId="1"/>
  </si>
  <si>
    <t>PIQE</t>
  </si>
  <si>
    <t>strong Lv.1</t>
    <phoneticPr fontId="1"/>
  </si>
  <si>
    <t>strong Lv.2</t>
  </si>
  <si>
    <t>strong Lv.3</t>
  </si>
  <si>
    <t>strong Lv.4</t>
  </si>
  <si>
    <t>strong Lv.5</t>
  </si>
  <si>
    <t>再構成</t>
    <rPh sb="0" eb="3">
      <t>サイコウセイ</t>
    </rPh>
    <phoneticPr fontId="1"/>
  </si>
  <si>
    <t>強度</t>
    <rPh sb="0" eb="2">
      <t>キョウド</t>
    </rPh>
    <phoneticPr fontId="1"/>
  </si>
  <si>
    <t>処理強度</t>
    <rPh sb="0" eb="2">
      <t>ショリ</t>
    </rPh>
    <rPh sb="2" eb="4">
      <t>キョウド</t>
    </rPh>
    <phoneticPr fontId="1"/>
  </si>
  <si>
    <t>装置1</t>
    <rPh sb="0" eb="2">
      <t>ソウチ</t>
    </rPh>
    <phoneticPr fontId="1"/>
  </si>
  <si>
    <t>装置2</t>
    <rPh sb="0" eb="2">
      <t>ソウチ</t>
    </rPh>
    <phoneticPr fontId="1"/>
  </si>
  <si>
    <t>装置3</t>
    <rPh sb="0" eb="2">
      <t>ソウチ</t>
    </rPh>
    <phoneticPr fontId="1"/>
  </si>
  <si>
    <t>装置4</t>
    <rPh sb="0" eb="2">
      <t>ソウチ</t>
    </rPh>
    <phoneticPr fontId="1"/>
  </si>
  <si>
    <t>装置5</t>
    <rPh sb="0" eb="2">
      <t>ソウチ</t>
    </rPh>
    <phoneticPr fontId="1"/>
  </si>
  <si>
    <t>大分類</t>
    <rPh sb="0" eb="3">
      <t>ダイブンルイ</t>
    </rPh>
    <phoneticPr fontId="1"/>
  </si>
  <si>
    <t>中分類</t>
    <rPh sb="0" eb="3">
      <t>チュウブンルイ</t>
    </rPh>
    <phoneticPr fontId="1"/>
  </si>
  <si>
    <t>小分類</t>
    <rPh sb="0" eb="3">
      <t>ショウブンルイ</t>
    </rPh>
    <phoneticPr fontId="1"/>
  </si>
  <si>
    <t>症例数</t>
    <rPh sb="0" eb="3">
      <t>ショウレイスウ</t>
    </rPh>
    <phoneticPr fontId="1"/>
  </si>
  <si>
    <t>10%</t>
  </si>
  <si>
    <t>10%</t>
    <phoneticPr fontId="1"/>
  </si>
  <si>
    <t>20%</t>
  </si>
  <si>
    <t>20%</t>
    <phoneticPr fontId="1"/>
  </si>
  <si>
    <t>30%</t>
  </si>
  <si>
    <t>40%</t>
  </si>
  <si>
    <t>50%</t>
  </si>
  <si>
    <t>60%</t>
  </si>
  <si>
    <t>70%</t>
  </si>
  <si>
    <t>80%</t>
  </si>
  <si>
    <t>90%</t>
  </si>
  <si>
    <t>100%</t>
  </si>
  <si>
    <t>70~80kV</t>
  </si>
  <si>
    <t>90~100kV</t>
  </si>
  <si>
    <t>110~120kV</t>
  </si>
  <si>
    <t>130~150kV</t>
  </si>
  <si>
    <t>Helical</t>
  </si>
  <si>
    <t>Axial</t>
  </si>
  <si>
    <t>20mm以下</t>
  </si>
  <si>
    <t>21~40mm</t>
  </si>
  <si>
    <t>41~80mm</t>
  </si>
  <si>
    <t>81~160mm</t>
  </si>
  <si>
    <t>有</t>
  </si>
  <si>
    <t>無</t>
  </si>
  <si>
    <t>無</t>
    <rPh sb="0" eb="1">
      <t>ナ</t>
    </rPh>
    <phoneticPr fontId="1"/>
  </si>
  <si>
    <t>mGy</t>
    <phoneticPr fontId="1"/>
  </si>
  <si>
    <t>mGy･cm</t>
    <phoneticPr fontId="1"/>
  </si>
  <si>
    <t>mild</t>
    <phoneticPr fontId="1"/>
  </si>
  <si>
    <t>standard</t>
    <phoneticPr fontId="1"/>
  </si>
  <si>
    <t>strong</t>
    <phoneticPr fontId="1"/>
  </si>
  <si>
    <t>済</t>
    <rPh sb="0" eb="1">
      <t>ス</t>
    </rPh>
    <phoneticPr fontId="1"/>
  </si>
  <si>
    <t>AIDR3D_Enhanced</t>
    <phoneticPr fontId="1"/>
  </si>
  <si>
    <t>再構成法</t>
    <rPh sb="0" eb="3">
      <t>サイコウセイ</t>
    </rPh>
    <rPh sb="3" eb="4">
      <t>ホウ</t>
    </rPh>
    <phoneticPr fontId="1"/>
  </si>
  <si>
    <t>再構成法</t>
    <phoneticPr fontId="1"/>
  </si>
  <si>
    <t>ASiR_V</t>
    <phoneticPr fontId="1"/>
  </si>
  <si>
    <t>列1</t>
  </si>
  <si>
    <t>列2</t>
  </si>
  <si>
    <t>列3</t>
  </si>
  <si>
    <t>列4</t>
  </si>
  <si>
    <t>列5</t>
  </si>
  <si>
    <t>列6</t>
  </si>
  <si>
    <t>列7</t>
  </si>
  <si>
    <t>列8</t>
  </si>
  <si>
    <t>列9</t>
  </si>
  <si>
    <t>列10</t>
  </si>
  <si>
    <t>列11</t>
  </si>
  <si>
    <t>列12</t>
  </si>
  <si>
    <t>kV</t>
    <phoneticPr fontId="1"/>
  </si>
  <si>
    <t>装置番号</t>
    <rPh sb="0" eb="4">
      <t>ソウチバンゴウ</t>
    </rPh>
    <phoneticPr fontId="1"/>
  </si>
  <si>
    <t>装置名</t>
    <rPh sb="0" eb="3">
      <t>ソウチメイ</t>
    </rPh>
    <phoneticPr fontId="1"/>
  </si>
  <si>
    <t>CTDIvol 中央値</t>
    <rPh sb="8" eb="11">
      <t>チュウオウチ</t>
    </rPh>
    <phoneticPr fontId="1"/>
  </si>
  <si>
    <t>DLP 中央値</t>
    <rPh sb="4" eb="7">
      <t>チュウオウチ</t>
    </rPh>
    <phoneticPr fontId="1"/>
  </si>
  <si>
    <t>可否</t>
    <rPh sb="0" eb="2">
      <t>カヒ</t>
    </rPh>
    <phoneticPr fontId="1"/>
  </si>
  <si>
    <t>可</t>
    <rPh sb="0" eb="1">
      <t>カ</t>
    </rPh>
    <phoneticPr fontId="1"/>
  </si>
  <si>
    <t>不可</t>
    <rPh sb="0" eb="2">
      <t>フカ</t>
    </rPh>
    <phoneticPr fontId="1"/>
  </si>
  <si>
    <t>mm</t>
    <phoneticPr fontId="1"/>
  </si>
  <si>
    <t>PCCT</t>
    <phoneticPr fontId="1"/>
  </si>
  <si>
    <t>DECT</t>
    <phoneticPr fontId="1"/>
  </si>
  <si>
    <t>メーカーと機種名は必須（線量シートと連動）</t>
    <rPh sb="5" eb="8">
      <t>キシュメイ</t>
    </rPh>
    <rPh sb="9" eb="11">
      <t>ヒッス</t>
    </rPh>
    <rPh sb="12" eb="14">
      <t>センリョウ</t>
    </rPh>
    <rPh sb="18" eb="20">
      <t>レンドウ</t>
    </rPh>
    <phoneticPr fontId="1"/>
  </si>
  <si>
    <t>SAFIRE</t>
  </si>
  <si>
    <t>1</t>
    <phoneticPr fontId="1"/>
  </si>
  <si>
    <t>2</t>
    <phoneticPr fontId="1"/>
  </si>
  <si>
    <t>3</t>
    <phoneticPr fontId="1"/>
  </si>
  <si>
    <t>4</t>
    <phoneticPr fontId="1"/>
  </si>
  <si>
    <t>5</t>
    <phoneticPr fontId="1"/>
  </si>
  <si>
    <t>ADMIRE</t>
  </si>
  <si>
    <t>列17</t>
    <phoneticPr fontId="1"/>
  </si>
  <si>
    <t>iDose4</t>
    <phoneticPr fontId="1"/>
  </si>
  <si>
    <t>IMR</t>
    <phoneticPr fontId="1"/>
  </si>
  <si>
    <t>Low</t>
  </si>
  <si>
    <t>medium</t>
  </si>
  <si>
    <t>high</t>
  </si>
  <si>
    <t>Helical(2管球)</t>
    <rPh sb="9" eb="11">
      <t>カンキュウ</t>
    </rPh>
    <phoneticPr fontId="1"/>
  </si>
  <si>
    <t>Axial(2管球)</t>
    <phoneticPr fontId="1"/>
  </si>
  <si>
    <t>(再構成法を先に入力)</t>
    <rPh sb="1" eb="5">
      <t>サイコウセイホウ</t>
    </rPh>
    <rPh sb="6" eb="7">
      <t>サキ</t>
    </rPh>
    <rPh sb="8" eb="10">
      <t>ニュウリョク</t>
    </rPh>
    <phoneticPr fontId="1"/>
  </si>
  <si>
    <t>NR05</t>
  </si>
  <si>
    <t>RP05</t>
  </si>
  <si>
    <t>NR40</t>
  </si>
  <si>
    <t>RP20</t>
  </si>
  <si>
    <t>Stnd</t>
  </si>
  <si>
    <t>mild</t>
  </si>
  <si>
    <t>standard</t>
  </si>
  <si>
    <t>strong</t>
  </si>
  <si>
    <t>Level 1</t>
  </si>
  <si>
    <t>Level 2</t>
  </si>
  <si>
    <t>Level 3</t>
  </si>
  <si>
    <t>Level 4</t>
  </si>
  <si>
    <t>機種名</t>
    <phoneticPr fontId="1"/>
  </si>
  <si>
    <t>↑電圧選ぶので項目設けず</t>
    <rPh sb="1" eb="3">
      <t>デンアツ</t>
    </rPh>
    <rPh sb="3" eb="4">
      <t>エラ</t>
    </rPh>
    <rPh sb="7" eb="10">
      <t>コウモクモウ</t>
    </rPh>
    <phoneticPr fontId="1"/>
  </si>
  <si>
    <t>Helical＋心電同期</t>
    <rPh sb="8" eb="12">
      <t>シンデンドウキ</t>
    </rPh>
    <phoneticPr fontId="1"/>
  </si>
  <si>
    <t>列19</t>
    <phoneticPr fontId="1"/>
  </si>
  <si>
    <t>列18</t>
    <phoneticPr fontId="1"/>
  </si>
  <si>
    <t>列13</t>
    <phoneticPr fontId="1"/>
  </si>
  <si>
    <t>列14</t>
    <phoneticPr fontId="1"/>
  </si>
  <si>
    <t>列15</t>
    <phoneticPr fontId="1"/>
  </si>
  <si>
    <t>列16</t>
    <phoneticPr fontId="1"/>
  </si>
  <si>
    <t>列20</t>
    <phoneticPr fontId="1"/>
  </si>
  <si>
    <t>列21</t>
    <phoneticPr fontId="1"/>
  </si>
  <si>
    <t>A</t>
    <phoneticPr fontId="1"/>
  </si>
  <si>
    <t>B</t>
    <phoneticPr fontId="1"/>
  </si>
  <si>
    <t>C</t>
    <phoneticPr fontId="1"/>
  </si>
  <si>
    <t>D</t>
    <phoneticPr fontId="1"/>
  </si>
  <si>
    <t>E</t>
    <phoneticPr fontId="1"/>
  </si>
  <si>
    <t>Axial＋心電図同期</t>
    <rPh sb="8" eb="9">
      <t>ズ</t>
    </rPh>
    <phoneticPr fontId="1"/>
  </si>
  <si>
    <t>Helical(2管球)＋心電図同期</t>
    <rPh sb="9" eb="11">
      <t>カンキュウ</t>
    </rPh>
    <rPh sb="15" eb="16">
      <t>ズ</t>
    </rPh>
    <phoneticPr fontId="1"/>
  </si>
  <si>
    <t>Axial(2管球)＋心電図同期</t>
    <rPh sb="13" eb="14">
      <t>ズ</t>
    </rPh>
    <phoneticPr fontId="1"/>
  </si>
  <si>
    <t>Intelli_IP</t>
    <phoneticPr fontId="1"/>
  </si>
  <si>
    <t>Intelli_IP_Advanced</t>
    <phoneticPr fontId="1"/>
  </si>
  <si>
    <t>Dual energy CT</t>
    <phoneticPr fontId="1"/>
  </si>
  <si>
    <t>DE2.胸部～骨盤造影1相DECT（造影剤低減　低keV目的）</t>
    <phoneticPr fontId="1"/>
  </si>
  <si>
    <t>DE3.上腹部～骨盤造影1相DECT（造影剤低減　低keV目的）</t>
    <phoneticPr fontId="1"/>
  </si>
  <si>
    <t>DE4.上腹部～骨盤造影1相DECT（ヨードマップ目的）</t>
    <phoneticPr fontId="1"/>
  </si>
  <si>
    <t>Level 5</t>
  </si>
  <si>
    <t>Level 6</t>
  </si>
  <si>
    <t>Level 7</t>
  </si>
  <si>
    <t>列22</t>
    <phoneticPr fontId="1"/>
  </si>
  <si>
    <t>Spectral_Level</t>
    <phoneticPr fontId="1"/>
  </si>
  <si>
    <t>0</t>
    <phoneticPr fontId="1"/>
  </si>
  <si>
    <t>2</t>
  </si>
  <si>
    <t>3</t>
  </si>
  <si>
    <t>4</t>
  </si>
  <si>
    <t>5</t>
  </si>
  <si>
    <t>6</t>
  </si>
  <si>
    <t>Level 0</t>
    <phoneticPr fontId="1"/>
  </si>
  <si>
    <t>Level 1</t>
    <phoneticPr fontId="1"/>
  </si>
  <si>
    <t>アンケート</t>
    <phoneticPr fontId="1"/>
  </si>
  <si>
    <t>放射線科読影医の有無</t>
  </si>
  <si>
    <t>放射線科読影医の有無</t>
    <rPh sb="0" eb="4">
      <t>ホウシャセンカ</t>
    </rPh>
    <rPh sb="4" eb="7">
      <t>ドクエイイ</t>
    </rPh>
    <rPh sb="8" eb="10">
      <t>ウム</t>
    </rPh>
    <phoneticPr fontId="1"/>
  </si>
  <si>
    <t>CT認定技師取得者の有無</t>
  </si>
  <si>
    <t>CT認定技師取得者の有無</t>
    <rPh sb="2" eb="6">
      <t>ニンテイギシ</t>
    </rPh>
    <rPh sb="6" eb="9">
      <t>シュトクシャ</t>
    </rPh>
    <rPh sb="10" eb="12">
      <t>ウム</t>
    </rPh>
    <phoneticPr fontId="1"/>
  </si>
  <si>
    <t>施設の病床数</t>
    <rPh sb="0" eb="2">
      <t>シセツ</t>
    </rPh>
    <rPh sb="3" eb="6">
      <t>ビョウショウスウ</t>
    </rPh>
    <phoneticPr fontId="1"/>
  </si>
  <si>
    <t>有</t>
    <rPh sb="0" eb="1">
      <t>ア</t>
    </rPh>
    <phoneticPr fontId="1"/>
  </si>
  <si>
    <t>無</t>
    <rPh sb="0" eb="1">
      <t>ム</t>
    </rPh>
    <phoneticPr fontId="1"/>
  </si>
  <si>
    <t>逐次近似（応用）再構成の可否</t>
    <rPh sb="0" eb="4">
      <t>チクジキンジ</t>
    </rPh>
    <rPh sb="5" eb="7">
      <t>オウヨウ</t>
    </rPh>
    <rPh sb="8" eb="11">
      <t>サイコウセイ</t>
    </rPh>
    <rPh sb="12" eb="14">
      <t>カヒ</t>
    </rPh>
    <phoneticPr fontId="1"/>
  </si>
  <si>
    <t>撮影管電圧</t>
    <rPh sb="0" eb="2">
      <t>サツエイ</t>
    </rPh>
    <rPh sb="2" eb="5">
      <t>カンデンアツ</t>
    </rPh>
    <phoneticPr fontId="1"/>
  </si>
  <si>
    <t>DE1.肺動脈造影DECT</t>
    <rPh sb="4" eb="7">
      <t>ハイドウミャク</t>
    </rPh>
    <rPh sb="7" eb="9">
      <t>ゾウエイ</t>
    </rPh>
    <phoneticPr fontId="1"/>
  </si>
  <si>
    <r>
      <t>DE2.胸部～骨盤造影1相DECT（</t>
    </r>
    <r>
      <rPr>
        <b/>
        <sz val="14"/>
        <color rgb="FFFF0000"/>
        <rFont val="Yu Gothic"/>
        <family val="3"/>
        <charset val="128"/>
        <scheme val="minor"/>
      </rPr>
      <t>低keV使用</t>
    </r>
    <r>
      <rPr>
        <b/>
        <sz val="14"/>
        <color theme="1"/>
        <rFont val="Yu Gothic"/>
        <family val="3"/>
        <charset val="128"/>
        <scheme val="minor"/>
      </rPr>
      <t>を目的としたプロトコルがあれば、ご回答ください）</t>
    </r>
    <rPh sb="22" eb="24">
      <t>シヨウ</t>
    </rPh>
    <rPh sb="41" eb="43">
      <t>カイトウ</t>
    </rPh>
    <phoneticPr fontId="1"/>
  </si>
  <si>
    <r>
      <t>DE3.上腹部～骨盤造影1相DECT（</t>
    </r>
    <r>
      <rPr>
        <b/>
        <sz val="14"/>
        <color rgb="FFFF0000"/>
        <rFont val="Yu Gothic"/>
        <family val="3"/>
        <charset val="128"/>
        <scheme val="minor"/>
      </rPr>
      <t>低keV使用</t>
    </r>
    <r>
      <rPr>
        <b/>
        <sz val="14"/>
        <color theme="1"/>
        <rFont val="Yu Gothic"/>
        <family val="3"/>
        <charset val="128"/>
        <scheme val="minor"/>
      </rPr>
      <t>を目的としたプロトコルがあれば、ご回答ください）</t>
    </r>
    <phoneticPr fontId="1"/>
  </si>
  <si>
    <t>DE4.上腹部～骨盤造影1相DECT（ヨードマップの使用を目的としたプロトコルがあれば、ご回答ください）</t>
    <rPh sb="26" eb="28">
      <t>シヨウ</t>
    </rPh>
    <rPh sb="45" eb="47">
      <t>カイトウ</t>
    </rPh>
    <phoneticPr fontId="1"/>
  </si>
  <si>
    <r>
      <t>DE1.肺動脈造影DECT（肺動脈撮影として</t>
    </r>
    <r>
      <rPr>
        <b/>
        <sz val="14"/>
        <color rgb="FFFF0000"/>
        <rFont val="Yu Gothic"/>
        <family val="3"/>
        <charset val="128"/>
        <scheme val="minor"/>
      </rPr>
      <t>胸部のみの線量を</t>
    </r>
    <r>
      <rPr>
        <b/>
        <sz val="14"/>
        <color theme="1"/>
        <rFont val="Yu Gothic"/>
        <family val="3"/>
        <charset val="128"/>
        <scheme val="minor"/>
      </rPr>
      <t>入力してください。）</t>
    </r>
    <rPh sb="14" eb="17">
      <t>ハイドウミャク</t>
    </rPh>
    <rPh sb="17" eb="19">
      <t>サツエイ</t>
    </rPh>
    <rPh sb="22" eb="24">
      <t>キョウブ</t>
    </rPh>
    <rPh sb="27" eb="29">
      <t>センリョウ</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</si>
</sst>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1"/>
      <color rgb="FFFF0000"/>
      <name val="Yu Gothic"/>
      <family val="2"/>
      <scheme val="minor"/>
    </font>
    <font>
      <b/>
      <u/>
      <sz val="14"/>
      <color theme="1"/>
      <name val="Yu Gothic"/>
      <family val="3"/>
      <charset val="128"/>
      <scheme val="minor"/>
    </font>
    <font>
      <b/>
      <sz val="11"/>
      <color theme="2"/>
      <name val="Arial"/>
      <family val="2"/>
    </font>
    <font>
      <sz val="11"/>
      <name val="Yu Gothic"/>
      <family val="3"/>
      <charset val="128"/>
      <scheme val="minor"/>
    </font>
    <font>
      <b/>
      <sz val="14"/>
      <color theme="1"/>
      <name val="Yu Gothic"/>
      <family val="3"/>
      <charset val="128"/>
      <scheme val="minor"/>
    </font>
    <font>
      <b/>
      <sz val="14"/>
      <color rgb="FFFF0000"/>
      <name val="Yu Gothic"/>
      <family val="3"/>
      <charset val="128"/>
      <scheme val="minor"/>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FF6EA"/>
        <bgColor indexed="64"/>
      </patternFill>
    </fill>
    <fill>
      <patternFill patternType="solid">
        <fgColor rgb="FFE3EFF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4" xfId="0" applyBorder="1"/>
    <xf numFmtId="0" fontId="0" fillId="0" borderId="5" xfId="0" applyBorder="1"/>
    <xf numFmtId="0" fontId="0" fillId="0" borderId="7" xfId="0" applyBorder="1"/>
    <xf numFmtId="0" fontId="0" fillId="0" borderId="8" xfId="0" applyBorder="1"/>
    <xf numFmtId="49" fontId="2" fillId="0" borderId="0" xfId="0" applyNumberFormat="1" applyFont="1"/>
    <xf numFmtId="49" fontId="0" fillId="0" borderId="0" xfId="0" applyNumberFormat="1"/>
    <xf numFmtId="49" fontId="3" fillId="0" borderId="0" xfId="0" applyNumberFormat="1" applyFont="1"/>
    <xf numFmtId="49" fontId="0" fillId="2" borderId="1" xfId="0" applyNumberFormat="1" applyFill="1" applyBorder="1"/>
    <xf numFmtId="49" fontId="0" fillId="3" borderId="1" xfId="0" applyNumberFormat="1" applyFill="1" applyBorder="1"/>
    <xf numFmtId="49" fontId="0" fillId="4" borderId="1" xfId="0" applyNumberFormat="1" applyFill="1" applyBorder="1"/>
    <xf numFmtId="49" fontId="0" fillId="5" borderId="1" xfId="0" applyNumberFormat="1" applyFill="1" applyBorder="1"/>
    <xf numFmtId="49" fontId="0" fillId="6" borderId="1" xfId="0" applyNumberFormat="1" applyFill="1" applyBorder="1"/>
    <xf numFmtId="49" fontId="0" fillId="0" borderId="1" xfId="0" applyNumberFormat="1" applyBorder="1"/>
    <xf numFmtId="49" fontId="0" fillId="0" borderId="10" xfId="0" applyNumberFormat="1" applyBorder="1"/>
    <xf numFmtId="49" fontId="0" fillId="0" borderId="11" xfId="0" applyNumberFormat="1" applyBorder="1"/>
    <xf numFmtId="0" fontId="4" fillId="0" borderId="0" xfId="0" applyFont="1"/>
    <xf numFmtId="49" fontId="0" fillId="2" borderId="11" xfId="0" applyNumberFormat="1" applyFill="1" applyBorder="1"/>
    <xf numFmtId="49" fontId="0" fillId="2" borderId="12" xfId="0" applyNumberFormat="1" applyFill="1" applyBorder="1"/>
    <xf numFmtId="49" fontId="0" fillId="2" borderId="2" xfId="0" applyNumberFormat="1" applyFill="1" applyBorder="1"/>
    <xf numFmtId="49" fontId="0" fillId="3" borderId="2" xfId="0" applyNumberFormat="1" applyFill="1" applyBorder="1"/>
    <xf numFmtId="49" fontId="0" fillId="4" borderId="2" xfId="0" applyNumberFormat="1" applyFill="1" applyBorder="1"/>
    <xf numFmtId="0" fontId="0" fillId="5" borderId="2" xfId="0" applyFill="1" applyBorder="1"/>
    <xf numFmtId="49" fontId="0" fillId="0" borderId="14" xfId="0" applyNumberFormat="1" applyBorder="1"/>
    <xf numFmtId="49" fontId="0" fillId="0" borderId="15" xfId="0" applyNumberFormat="1" applyBorder="1"/>
    <xf numFmtId="49" fontId="0" fillId="0" borderId="16" xfId="0" applyNumberFormat="1" applyBorder="1"/>
    <xf numFmtId="0" fontId="0" fillId="0" borderId="17" xfId="0" applyBorder="1"/>
    <xf numFmtId="0" fontId="2" fillId="0" borderId="18" xfId="0" applyFont="1" applyBorder="1" applyAlignment="1">
      <alignment vertical="top" wrapText="1"/>
    </xf>
    <xf numFmtId="0" fontId="2" fillId="0" borderId="19" xfId="0" applyFont="1" applyBorder="1" applyAlignment="1">
      <alignment vertical="top" wrapText="1"/>
    </xf>
    <xf numFmtId="0" fontId="5" fillId="0" borderId="0" xfId="0" applyFont="1"/>
    <xf numFmtId="0" fontId="3" fillId="0" borderId="0" xfId="0" applyFont="1"/>
    <xf numFmtId="0" fontId="0" fillId="5" borderId="13" xfId="0" applyFill="1" applyBorder="1"/>
    <xf numFmtId="0" fontId="0" fillId="5" borderId="10" xfId="0" applyFill="1" applyBorder="1"/>
    <xf numFmtId="0" fontId="0" fillId="6" borderId="1" xfId="0" applyFill="1" applyBorder="1"/>
    <xf numFmtId="0" fontId="0" fillId="6" borderId="2" xfId="0" applyFill="1" applyBorder="1"/>
    <xf numFmtId="49" fontId="0" fillId="0" borderId="20" xfId="0" applyNumberFormat="1" applyBorder="1"/>
    <xf numFmtId="49" fontId="0" fillId="6" borderId="2" xfId="0" applyNumberFormat="1" applyFill="1" applyBorder="1"/>
    <xf numFmtId="49" fontId="6" fillId="0" borderId="10" xfId="0" applyNumberFormat="1" applyFont="1" applyBorder="1"/>
    <xf numFmtId="0" fontId="0" fillId="7" borderId="1" xfId="0" applyFill="1" applyBorder="1"/>
    <xf numFmtId="0" fontId="0" fillId="8" borderId="2" xfId="0" applyFill="1" applyBorder="1"/>
    <xf numFmtId="0" fontId="0" fillId="8" borderId="1" xfId="0" applyFill="1" applyBorder="1"/>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7" fillId="0" borderId="0" xfId="0" applyFont="1"/>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 xfId="0" applyBorder="1" applyProtection="1">
      <protection locked="0"/>
    </xf>
    <xf numFmtId="0" fontId="0" fillId="8" borderId="2" xfId="0" applyFill="1" applyBorder="1" applyProtection="1">
      <protection locked="0"/>
    </xf>
    <xf numFmtId="0" fontId="3" fillId="8" borderId="2" xfId="0" applyFont="1" applyFill="1" applyBorder="1" applyProtection="1">
      <protection locked="0"/>
    </xf>
    <xf numFmtId="49" fontId="0" fillId="8" borderId="2" xfId="0" applyNumberFormat="1" applyFill="1" applyBorder="1" applyProtection="1">
      <protection locked="0"/>
    </xf>
    <xf numFmtId="0" fontId="0" fillId="8" borderId="1" xfId="0" applyFill="1" applyBorder="1" applyProtection="1">
      <protection locked="0"/>
    </xf>
    <xf numFmtId="0" fontId="0" fillId="7" borderId="2" xfId="0" applyFill="1" applyBorder="1" applyProtection="1">
      <protection locked="0"/>
    </xf>
    <xf numFmtId="49" fontId="0" fillId="7" borderId="2" xfId="0" applyNumberFormat="1" applyFill="1" applyBorder="1" applyProtection="1">
      <protection locked="0"/>
    </xf>
    <xf numFmtId="0" fontId="0" fillId="7" borderId="1" xfId="0" applyFill="1" applyBorder="1" applyProtection="1">
      <protection locked="0"/>
    </xf>
    <xf numFmtId="0" fontId="2" fillId="0" borderId="1" xfId="0" applyFont="1" applyBorder="1" applyAlignment="1" applyProtection="1">
      <alignment vertical="top" wrapText="1"/>
      <protection locked="0"/>
    </xf>
  </cellXfs>
  <cellStyles count="1">
    <cellStyle name="標準" xfId="0" builtinId="0"/>
  </cellStyles>
  <dxfs count="25">
    <dxf>
      <numFmt numFmtId="30" formatCode="@"/>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top style="thin">
          <color indexed="64"/>
        </top>
        <bottom style="thin">
          <color indexed="64"/>
        </bottom>
        <vertical/>
        <horizontal/>
      </border>
    </dxf>
    <dxf>
      <numFmt numFmtId="30" formatCode="@"/>
      <border diagonalUp="0" diagonalDown="0">
        <left style="thin">
          <color indexed="64"/>
        </left>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6" tint="0.79998168889431442"/>
        </patternFill>
      </fill>
      <border diagonalUp="0" diagonalDown="0" outline="0">
        <left style="thin">
          <color indexed="64"/>
        </left>
        <right style="thin">
          <color indexed="64"/>
        </right>
        <top/>
        <bottom/>
      </border>
    </dxf>
  </dxfs>
  <tableStyles count="0" defaultTableStyle="TableStyleMedium2" defaultPivotStyle="PivotStyleLight16"/>
  <colors>
    <mruColors>
      <color rgb="FFE3EFF9"/>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291353</xdr:colOff>
      <xdr:row>13</xdr:row>
      <xdr:rowOff>52295</xdr:rowOff>
    </xdr:from>
    <xdr:to>
      <xdr:col>5</xdr:col>
      <xdr:colOff>1721224</xdr:colOff>
      <xdr:row>30</xdr:row>
      <xdr:rowOff>127001</xdr:rowOff>
    </xdr:to>
    <xdr:sp macro="" textlink="">
      <xdr:nvSpPr>
        <xdr:cNvPr id="3" name="テキスト ボックス 2">
          <a:extLst>
            <a:ext uri="{FF2B5EF4-FFF2-40B4-BE49-F238E27FC236}">
              <a16:creationId xmlns:a16="http://schemas.microsoft.com/office/drawing/2014/main" id="{358474CC-E17B-425C-8935-547D1FB37DF0}"/>
            </a:ext>
          </a:extLst>
        </xdr:cNvPr>
        <xdr:cNvSpPr txBox="1"/>
      </xdr:nvSpPr>
      <xdr:spPr>
        <a:xfrm>
          <a:off x="291353" y="3024095"/>
          <a:ext cx="9081621" cy="39609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線量調査（</a:t>
          </a:r>
          <a:r>
            <a:rPr kumimoji="1" lang="en-US" altLang="ja-JP" sz="1100">
              <a:solidFill>
                <a:srgbClr val="FF0000"/>
              </a:solidFill>
            </a:rPr>
            <a:t>Dual</a:t>
          </a:r>
          <a:r>
            <a:rPr kumimoji="1" lang="ja-JP" altLang="en-US" sz="1100" baseline="0">
              <a:solidFill>
                <a:srgbClr val="FF0000"/>
              </a:solidFill>
            </a:rPr>
            <a:t> </a:t>
          </a:r>
          <a:r>
            <a:rPr kumimoji="1" lang="en-US" altLang="ja-JP" sz="1100" baseline="0">
              <a:solidFill>
                <a:srgbClr val="FF0000"/>
              </a:solidFill>
            </a:rPr>
            <a:t>energy CT</a:t>
          </a:r>
          <a:r>
            <a:rPr kumimoji="1" lang="ja-JP" altLang="en-US" sz="1100"/>
            <a:t>）にご協力いただきありがとうございます。</a:t>
          </a:r>
          <a:endParaRPr kumimoji="1" lang="en-US" altLang="ja-JP" sz="1100"/>
        </a:p>
        <a:p>
          <a:r>
            <a:rPr kumimoji="1" lang="ja-JP" altLang="en-US" sz="1100"/>
            <a:t>下記の注意事項にご留意ください。</a:t>
          </a:r>
          <a:endParaRPr kumimoji="1" lang="en-US" altLang="ja-JP" sz="1100"/>
        </a:p>
        <a:p>
          <a:endParaRPr kumimoji="1" lang="en-US" altLang="ja-JP" sz="1100"/>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病床数、</a:t>
          </a:r>
          <a:r>
            <a:rPr kumimoji="1" lang="en-US" altLang="ja-JP" sz="1100" b="1">
              <a:solidFill>
                <a:schemeClr val="dk1"/>
              </a:solidFill>
              <a:effectLst/>
              <a:latin typeface="+mn-lt"/>
              <a:ea typeface="+mn-ea"/>
              <a:cs typeface="+mn-cs"/>
            </a:rPr>
            <a:t>CT</a:t>
          </a:r>
          <a:r>
            <a:rPr kumimoji="1" lang="ja-JP" altLang="en-US" sz="1100" b="1">
              <a:solidFill>
                <a:schemeClr val="dk1"/>
              </a:solidFill>
              <a:effectLst/>
              <a:latin typeface="+mn-lt"/>
              <a:ea typeface="+mn-ea"/>
              <a:cs typeface="+mn-cs"/>
            </a:rPr>
            <a:t>認定技師取得者</a:t>
          </a:r>
          <a:r>
            <a:rPr kumimoji="1" lang="ja-JP" altLang="ja-JP" sz="1100" b="1">
              <a:solidFill>
                <a:schemeClr val="dk1"/>
              </a:solidFill>
              <a:effectLst/>
              <a:latin typeface="+mn-lt"/>
              <a:ea typeface="+mn-ea"/>
              <a:cs typeface="+mn-cs"/>
            </a:rPr>
            <a:t>の有無</a:t>
          </a:r>
          <a:r>
            <a:rPr kumimoji="1" lang="ja-JP" altLang="en-US" sz="1100" b="1">
              <a:solidFill>
                <a:schemeClr val="dk1"/>
              </a:solidFill>
              <a:effectLst/>
              <a:latin typeface="+mn-lt"/>
              <a:ea typeface="+mn-ea"/>
              <a:cs typeface="+mn-cs"/>
            </a:rPr>
            <a:t>、放射線科読影医の有無について記入してください。</a:t>
          </a:r>
          <a:endParaRPr kumimoji="1" lang="en-US" altLang="ja-JP" sz="1100" b="1">
            <a:solidFill>
              <a:schemeClr val="dk1"/>
            </a:solidFill>
            <a:effectLst/>
            <a:latin typeface="+mn-lt"/>
            <a:ea typeface="+mn-ea"/>
            <a:cs typeface="+mn-cs"/>
          </a:endParaRPr>
        </a:p>
        <a:p>
          <a:r>
            <a:rPr kumimoji="1" lang="ja-JP" altLang="en-US" sz="1100" b="1"/>
            <a:t>＊本シートでは、各施設で使用している</a:t>
          </a:r>
          <a:r>
            <a:rPr kumimoji="1" lang="en-US" altLang="ja-JP" sz="1100" b="1">
              <a:solidFill>
                <a:srgbClr val="FF0000"/>
              </a:solidFill>
            </a:rPr>
            <a:t>DECT</a:t>
          </a:r>
          <a:r>
            <a:rPr kumimoji="1" lang="ja-JP" altLang="en-US" sz="1100" b="1">
              <a:solidFill>
                <a:srgbClr val="FF0000"/>
              </a:solidFill>
            </a:rPr>
            <a:t>装置</a:t>
          </a:r>
          <a:r>
            <a:rPr kumimoji="1" lang="ja-JP" altLang="en-US" sz="1100" b="1"/>
            <a:t>について記入してください。</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PET-CT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SPECT-CT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IVR-CT</a:t>
          </a:r>
          <a:r>
            <a:rPr kumimoji="1" lang="ja-JP" altLang="ja-JP" sz="1100">
              <a:solidFill>
                <a:schemeClr val="dk1"/>
              </a:solidFill>
              <a:effectLst/>
              <a:latin typeface="+mn-lt"/>
              <a:ea typeface="+mn-ea"/>
              <a:cs typeface="+mn-cs"/>
            </a:rPr>
            <a:t>、放射線治療計画用</a:t>
          </a:r>
          <a:r>
            <a:rPr kumimoji="1" lang="en-US" altLang="ja-JP" sz="1100">
              <a:solidFill>
                <a:schemeClr val="dk1"/>
              </a:solidFill>
              <a:effectLst/>
              <a:latin typeface="+mn-lt"/>
              <a:ea typeface="+mn-ea"/>
              <a:cs typeface="+mn-cs"/>
            </a:rPr>
            <a:t>CT</a:t>
          </a:r>
          <a:r>
            <a:rPr kumimoji="1" lang="ja-JP" altLang="ja-JP" sz="1100">
              <a:solidFill>
                <a:schemeClr val="dk1"/>
              </a:solidFill>
              <a:effectLst/>
              <a:latin typeface="+mn-lt"/>
              <a:ea typeface="+mn-ea"/>
              <a:cs typeface="+mn-cs"/>
            </a:rPr>
            <a:t>は本調査には含みません。</a:t>
          </a:r>
          <a:endParaRPr kumimoji="1" lang="en-US" altLang="ja-JP" sz="1100"/>
        </a:p>
        <a:p>
          <a:r>
            <a:rPr kumimoji="1" lang="ja-JP" altLang="en-US" sz="1100" u="sng">
              <a:solidFill>
                <a:srgbClr val="FF0000"/>
              </a:solidFill>
            </a:rPr>
            <a:t>＊メーカー、機種名は線量の入力用シートと連動しているため、必ず入力をお願いします。</a:t>
          </a:r>
          <a:br>
            <a:rPr kumimoji="1" lang="en-US" altLang="ja-JP" sz="1100" u="sng"/>
          </a:br>
          <a:r>
            <a:rPr kumimoji="1" lang="ja-JP" altLang="en-US" sz="1100" u="none"/>
            <a:t>これらを</a:t>
          </a:r>
          <a:r>
            <a:rPr kumimoji="1" lang="ja-JP" altLang="ja-JP" sz="1100">
              <a:solidFill>
                <a:schemeClr val="dk1"/>
              </a:solidFill>
              <a:effectLst/>
              <a:latin typeface="+mn-lt"/>
              <a:ea typeface="+mn-ea"/>
              <a:cs typeface="+mn-cs"/>
            </a:rPr>
            <a:t>入力</a:t>
          </a:r>
          <a:r>
            <a:rPr kumimoji="1" lang="ja-JP" altLang="en-US" sz="1100">
              <a:solidFill>
                <a:schemeClr val="dk1"/>
              </a:solidFill>
              <a:effectLst/>
              <a:latin typeface="+mn-lt"/>
              <a:ea typeface="+mn-ea"/>
              <a:cs typeface="+mn-cs"/>
            </a:rPr>
            <a:t>すると入力用シート（</a:t>
          </a:r>
          <a:r>
            <a:rPr kumimoji="1" lang="en-US" altLang="ja-JP" sz="1100">
              <a:solidFill>
                <a:schemeClr val="dk1"/>
              </a:solidFill>
              <a:effectLst/>
              <a:latin typeface="+mn-lt"/>
              <a:ea typeface="+mn-ea"/>
              <a:cs typeface="+mn-cs"/>
            </a:rPr>
            <a:t>DE1~4</a:t>
          </a:r>
          <a:r>
            <a:rPr kumimoji="1" lang="ja-JP" altLang="en-US" sz="1100">
              <a:solidFill>
                <a:schemeClr val="dk1"/>
              </a:solidFill>
              <a:effectLst/>
              <a:latin typeface="+mn-lt"/>
              <a:ea typeface="+mn-ea"/>
              <a:cs typeface="+mn-cs"/>
            </a:rPr>
            <a:t>）に機器名などが</a:t>
          </a:r>
          <a:r>
            <a:rPr kumimoji="1" lang="ja-JP" altLang="ja-JP" sz="1100">
              <a:solidFill>
                <a:schemeClr val="dk1"/>
              </a:solidFill>
              <a:effectLst/>
              <a:latin typeface="+mn-lt"/>
              <a:ea typeface="+mn-ea"/>
              <a:cs typeface="+mn-cs"/>
            </a:rPr>
            <a:t>転記され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対応した再構成法</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項目が選択できるようになります。</a:t>
          </a:r>
          <a:endParaRPr kumimoji="1" lang="en-US" altLang="ja-JP" sz="1100">
            <a:solidFill>
              <a:schemeClr val="dk1"/>
            </a:solidFill>
            <a:effectLst/>
            <a:latin typeface="+mn-lt"/>
            <a:ea typeface="+mn-ea"/>
            <a:cs typeface="+mn-cs"/>
          </a:endParaRPr>
        </a:p>
        <a:p>
          <a:endParaRPr kumimoji="1" lang="en-US" altLang="ja-JP" sz="1100" u="sng"/>
        </a:p>
        <a:p>
          <a:r>
            <a:rPr kumimoji="1" lang="ja-JP" altLang="en-US" sz="1100"/>
            <a:t>＊逐次近似再構成は逐次近似応用再構成製法を含みます。使用状況ではなく、再構成ができる装置の場合は</a:t>
          </a:r>
          <a:r>
            <a:rPr kumimoji="1" lang="en-US" altLang="ja-JP" sz="1100"/>
            <a:t>『</a:t>
          </a:r>
          <a:r>
            <a:rPr kumimoji="1" lang="ja-JP" altLang="en-US" sz="1100"/>
            <a:t>可</a:t>
          </a:r>
          <a:r>
            <a:rPr kumimoji="1" lang="en-US" altLang="ja-JP" sz="1100"/>
            <a:t>』</a:t>
          </a:r>
          <a:r>
            <a:rPr kumimoji="1" lang="ja-JP" altLang="en-US" sz="1100"/>
            <a:t>、できない場合は</a:t>
          </a:r>
          <a:r>
            <a:rPr kumimoji="1" lang="en-US" altLang="ja-JP" sz="1100"/>
            <a:t>『</a:t>
          </a:r>
          <a:r>
            <a:rPr kumimoji="1" lang="ja-JP" altLang="en-US" sz="1100"/>
            <a:t>不可</a:t>
          </a:r>
          <a:r>
            <a:rPr kumimoji="1" lang="en-US" altLang="ja-JP" sz="1100"/>
            <a:t>』</a:t>
          </a:r>
          <a:r>
            <a:rPr kumimoji="1" lang="ja-JP" altLang="en-US" sz="1100"/>
            <a:t>で回答をお願いします。</a:t>
          </a:r>
          <a:r>
            <a:rPr kumimoji="1" lang="ja-JP" altLang="en-US" sz="1100">
              <a:solidFill>
                <a:schemeClr val="dk1"/>
              </a:solidFill>
              <a:effectLst/>
              <a:latin typeface="+mn-lt"/>
              <a:ea typeface="+mn-ea"/>
              <a:cs typeface="+mn-cs"/>
            </a:rPr>
            <a:t>ディープラーニング再構成の欄についても同様です。</a:t>
          </a:r>
          <a:endParaRPr lang="ja-JP" altLang="ja-JP">
            <a:effectLst/>
          </a:endParaRPr>
        </a:p>
        <a:p>
          <a:r>
            <a:rPr kumimoji="1" lang="ja-JP" altLang="en-US" sz="1100"/>
            <a:t>＊東芝は</a:t>
          </a:r>
          <a:r>
            <a:rPr kumimoji="1" lang="en-US" altLang="ja-JP" sz="1100"/>
            <a:t>2018</a:t>
          </a:r>
          <a:r>
            <a:rPr kumimoji="1" lang="ja-JP" altLang="en-US" sz="1100"/>
            <a:t>年からキャノンに社名が変更になっています。社名変更以前の東芝社製</a:t>
          </a:r>
          <a:r>
            <a:rPr kumimoji="1" lang="en-US" altLang="ja-JP" sz="1100"/>
            <a:t>CT</a:t>
          </a:r>
          <a:r>
            <a:rPr kumimoji="1" lang="ja-JP" altLang="en-US" sz="1100"/>
            <a:t>を使用している際も</a:t>
          </a:r>
          <a:r>
            <a:rPr kumimoji="1" lang="en-US" altLang="ja-JP" sz="1100"/>
            <a:t>Canon</a:t>
          </a:r>
          <a:r>
            <a:rPr kumimoji="1" lang="ja-JP" altLang="en-US" sz="1100"/>
            <a:t>と回答をお願いします。</a:t>
          </a:r>
          <a:endParaRPr kumimoji="1" lang="en-US" altLang="ja-JP" sz="1100"/>
        </a:p>
        <a:p>
          <a:r>
            <a:rPr kumimoji="1" lang="ja-JP" altLang="en-US" sz="1100"/>
            <a:t>＊日立は</a:t>
          </a:r>
          <a:r>
            <a:rPr kumimoji="1" lang="en-US" altLang="ja-JP" sz="1100"/>
            <a:t>2021</a:t>
          </a:r>
          <a:r>
            <a:rPr kumimoji="1" lang="ja-JP" altLang="en-US" sz="1100"/>
            <a:t>年から富士フイルムに社名が変更になっています。</a:t>
          </a:r>
          <a:r>
            <a:rPr kumimoji="1" lang="ja-JP" altLang="ja-JP" sz="1100">
              <a:solidFill>
                <a:schemeClr val="dk1"/>
              </a:solidFill>
              <a:effectLst/>
              <a:latin typeface="+mn-lt"/>
              <a:ea typeface="+mn-ea"/>
              <a:cs typeface="+mn-cs"/>
            </a:rPr>
            <a:t>社名変更以前の</a:t>
          </a:r>
          <a:r>
            <a:rPr kumimoji="1" lang="ja-JP" altLang="en-US" sz="1100">
              <a:solidFill>
                <a:schemeClr val="dk1"/>
              </a:solidFill>
              <a:effectLst/>
              <a:latin typeface="+mn-lt"/>
              <a:ea typeface="+mn-ea"/>
              <a:cs typeface="+mn-cs"/>
            </a:rPr>
            <a:t>日立</a:t>
          </a:r>
          <a:r>
            <a:rPr kumimoji="1" lang="ja-JP" altLang="ja-JP" sz="1100">
              <a:solidFill>
                <a:schemeClr val="dk1"/>
              </a:solidFill>
              <a:effectLst/>
              <a:latin typeface="+mn-lt"/>
              <a:ea typeface="+mn-ea"/>
              <a:cs typeface="+mn-cs"/>
            </a:rPr>
            <a:t>社製</a:t>
          </a:r>
          <a:r>
            <a:rPr kumimoji="1" lang="en-US" altLang="ja-JP" sz="1100">
              <a:solidFill>
                <a:schemeClr val="dk1"/>
              </a:solidFill>
              <a:effectLst/>
              <a:latin typeface="+mn-lt"/>
              <a:ea typeface="+mn-ea"/>
              <a:cs typeface="+mn-cs"/>
            </a:rPr>
            <a:t>CT</a:t>
          </a:r>
          <a:r>
            <a:rPr kumimoji="1" lang="ja-JP" altLang="ja-JP" sz="1100">
              <a:solidFill>
                <a:schemeClr val="dk1"/>
              </a:solidFill>
              <a:effectLst/>
              <a:latin typeface="+mn-lt"/>
              <a:ea typeface="+mn-ea"/>
              <a:cs typeface="+mn-cs"/>
            </a:rPr>
            <a:t>を使用している際も</a:t>
          </a:r>
          <a:r>
            <a:rPr kumimoji="1" lang="en-US" altLang="ja-JP" sz="1100">
              <a:solidFill>
                <a:schemeClr val="dk1"/>
              </a:solidFill>
              <a:effectLst/>
              <a:latin typeface="+mn-lt"/>
              <a:ea typeface="+mn-ea"/>
              <a:cs typeface="+mn-cs"/>
            </a:rPr>
            <a:t>Fuji</a:t>
          </a:r>
          <a:r>
            <a:rPr kumimoji="1" lang="ja-JP" altLang="ja-JP" sz="1100">
              <a:solidFill>
                <a:schemeClr val="dk1"/>
              </a:solidFill>
              <a:effectLst/>
              <a:latin typeface="+mn-lt"/>
              <a:ea typeface="+mn-ea"/>
              <a:cs typeface="+mn-cs"/>
            </a:rPr>
            <a:t>と回答をお願いします。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この集計用</a:t>
          </a:r>
          <a:r>
            <a:rPr kumimoji="1" lang="en-US" altLang="ja-JP" sz="1100" u="sng">
              <a:solidFill>
                <a:srgbClr val="FF0000"/>
              </a:solidFill>
              <a:effectLst/>
              <a:latin typeface="+mn-lt"/>
              <a:ea typeface="+mn-ea"/>
              <a:cs typeface="+mn-cs"/>
            </a:rPr>
            <a:t>Excel</a:t>
          </a:r>
          <a:r>
            <a:rPr kumimoji="1" lang="ja-JP" altLang="ja-JP" sz="1100" u="sng">
              <a:solidFill>
                <a:srgbClr val="FF0000"/>
              </a:solidFill>
              <a:effectLst/>
              <a:latin typeface="+mn-lt"/>
              <a:ea typeface="+mn-ea"/>
              <a:cs typeface="+mn-cs"/>
            </a:rPr>
            <a:t>は</a:t>
          </a:r>
          <a:r>
            <a:rPr kumimoji="1" lang="en-US" altLang="ja-JP" sz="1100" u="sng">
              <a:solidFill>
                <a:srgbClr val="FF0000"/>
              </a:solidFill>
              <a:effectLst/>
              <a:latin typeface="+mn-lt"/>
              <a:ea typeface="+mn-ea"/>
              <a:cs typeface="+mn-cs"/>
            </a:rPr>
            <a:t>TCTT</a:t>
          </a:r>
          <a:r>
            <a:rPr kumimoji="1" lang="ja-JP" altLang="en-US" sz="1100" u="sng">
              <a:solidFill>
                <a:srgbClr val="FF0000"/>
              </a:solidFill>
              <a:effectLst/>
              <a:latin typeface="+mn-lt"/>
              <a:ea typeface="+mn-ea"/>
              <a:cs typeface="+mn-cs"/>
            </a:rPr>
            <a:t>による</a:t>
          </a:r>
          <a:r>
            <a:rPr kumimoji="1" lang="en-US" altLang="ja-JP" sz="1100" u="sng">
              <a:solidFill>
                <a:srgbClr val="FF0000"/>
              </a:solidFill>
              <a:effectLst/>
              <a:latin typeface="+mn-lt"/>
              <a:ea typeface="+mn-ea"/>
              <a:cs typeface="+mn-cs"/>
            </a:rPr>
            <a:t>CT</a:t>
          </a:r>
          <a:r>
            <a:rPr kumimoji="1" lang="ja-JP" altLang="en-US" sz="1100" u="sng">
              <a:solidFill>
                <a:srgbClr val="FF0000"/>
              </a:solidFill>
              <a:effectLst/>
              <a:latin typeface="+mn-lt"/>
              <a:ea typeface="+mn-ea"/>
              <a:cs typeface="+mn-cs"/>
            </a:rPr>
            <a:t>線量</a:t>
          </a:r>
          <a:r>
            <a:rPr kumimoji="1" lang="ja-JP" altLang="ja-JP" sz="1100" u="sng">
              <a:solidFill>
                <a:srgbClr val="FF0000"/>
              </a:solidFill>
              <a:effectLst/>
              <a:latin typeface="+mn-lt"/>
              <a:ea typeface="+mn-ea"/>
              <a:cs typeface="+mn-cs"/>
            </a:rPr>
            <a:t>調査のために作成しています</a:t>
          </a:r>
          <a:r>
            <a:rPr kumimoji="1" lang="ja-JP" altLang="en-US" sz="1100" u="sng">
              <a:solidFill>
                <a:srgbClr val="FF0000"/>
              </a:solidFill>
              <a:effectLst/>
              <a:latin typeface="+mn-lt"/>
              <a:ea typeface="+mn-ea"/>
              <a:cs typeface="+mn-cs"/>
            </a:rPr>
            <a:t>。</a:t>
          </a:r>
          <a:br>
            <a:rPr kumimoji="1" lang="en-US" altLang="ja-JP" sz="1100" u="sng">
              <a:solidFill>
                <a:srgbClr val="FF0000"/>
              </a:solidFill>
              <a:effectLst/>
              <a:latin typeface="+mn-lt"/>
              <a:ea typeface="+mn-ea"/>
              <a:cs typeface="+mn-cs"/>
            </a:rPr>
          </a:br>
          <a:r>
            <a:rPr kumimoji="1" lang="ja-JP" altLang="ja-JP" sz="1100" u="sng">
              <a:solidFill>
                <a:srgbClr val="FF0000"/>
              </a:solidFill>
              <a:effectLst/>
              <a:latin typeface="+mn-lt"/>
              <a:ea typeface="+mn-ea"/>
              <a:cs typeface="+mn-cs"/>
            </a:rPr>
            <a:t>回答後は自施設の線量集計にお役立ていただいても</a:t>
          </a:r>
          <a:r>
            <a:rPr kumimoji="1" lang="ja-JP" altLang="en-US" sz="1100" u="sng">
              <a:solidFill>
                <a:srgbClr val="FF0000"/>
              </a:solidFill>
              <a:effectLst/>
              <a:latin typeface="+mn-lt"/>
              <a:ea typeface="+mn-ea"/>
              <a:cs typeface="+mn-cs"/>
            </a:rPr>
            <a:t>結構です。</a:t>
          </a:r>
          <a:br>
            <a:rPr kumimoji="1" lang="en-US" altLang="ja-JP" sz="1100" u="sng">
              <a:solidFill>
                <a:srgbClr val="FF0000"/>
              </a:solidFill>
              <a:effectLst/>
              <a:latin typeface="+mn-lt"/>
              <a:ea typeface="+mn-ea"/>
              <a:cs typeface="+mn-cs"/>
            </a:rPr>
          </a:br>
          <a:r>
            <a:rPr kumimoji="1" lang="ja-JP" altLang="ja-JP" sz="1100" u="sng">
              <a:solidFill>
                <a:srgbClr val="FF0000"/>
              </a:solidFill>
              <a:effectLst/>
              <a:latin typeface="+mn-lt"/>
              <a:ea typeface="+mn-ea"/>
              <a:cs typeface="+mn-cs"/>
            </a:rPr>
            <a:t>その他の用途で使う際は</a:t>
          </a:r>
          <a:r>
            <a:rPr kumimoji="1" lang="ja-JP" altLang="en-US" sz="1100" u="sng">
              <a:solidFill>
                <a:srgbClr val="FF0000"/>
              </a:solidFill>
              <a:effectLst/>
              <a:latin typeface="+mn-lt"/>
              <a:ea typeface="+mn-ea"/>
              <a:cs typeface="+mn-cs"/>
            </a:rPr>
            <a:t>、</a:t>
          </a:r>
          <a:r>
            <a:rPr kumimoji="1" lang="en-US" altLang="ja-JP" sz="1100" u="sng">
              <a:solidFill>
                <a:srgbClr val="FF0000"/>
              </a:solidFill>
              <a:effectLst/>
              <a:latin typeface="+mn-lt"/>
              <a:ea typeface="+mn-ea"/>
              <a:cs typeface="+mn-cs"/>
            </a:rPr>
            <a:t>TCTT</a:t>
          </a:r>
          <a:r>
            <a:rPr kumimoji="1" lang="ja-JP" altLang="ja-JP" sz="1100" u="sng">
              <a:solidFill>
                <a:srgbClr val="FF0000"/>
              </a:solidFill>
              <a:effectLst/>
              <a:latin typeface="+mn-lt"/>
              <a:ea typeface="+mn-ea"/>
              <a:cs typeface="+mn-cs"/>
            </a:rPr>
            <a:t>まで</a:t>
          </a:r>
          <a:r>
            <a:rPr kumimoji="1" lang="ja-JP" altLang="en-US" sz="1100" u="sng">
              <a:solidFill>
                <a:srgbClr val="FF0000"/>
              </a:solidFill>
              <a:effectLst/>
              <a:latin typeface="+mn-lt"/>
              <a:ea typeface="+mn-ea"/>
              <a:cs typeface="+mn-cs"/>
            </a:rPr>
            <a:t>ご</a:t>
          </a:r>
          <a:r>
            <a:rPr kumimoji="1" lang="ja-JP" altLang="ja-JP" sz="1100" u="sng">
              <a:solidFill>
                <a:srgbClr val="FF0000"/>
              </a:solidFill>
              <a:effectLst/>
              <a:latin typeface="+mn-lt"/>
              <a:ea typeface="+mn-ea"/>
              <a:cs typeface="+mn-cs"/>
            </a:rPr>
            <a:t>一報いただけ</a:t>
          </a:r>
          <a:r>
            <a:rPr kumimoji="1" lang="ja-JP" altLang="en-US" sz="1100" u="sng">
              <a:solidFill>
                <a:srgbClr val="FF0000"/>
              </a:solidFill>
              <a:effectLst/>
              <a:latin typeface="+mn-lt"/>
              <a:ea typeface="+mn-ea"/>
              <a:cs typeface="+mn-cs"/>
            </a:rPr>
            <a:t>ますよう</a:t>
          </a:r>
          <a:r>
            <a:rPr kumimoji="1" lang="ja-JP" altLang="ja-JP" sz="1100" u="sng">
              <a:solidFill>
                <a:srgbClr val="FF0000"/>
              </a:solidFill>
              <a:effectLst/>
              <a:latin typeface="+mn-lt"/>
              <a:ea typeface="+mn-ea"/>
              <a:cs typeface="+mn-cs"/>
            </a:rPr>
            <a:t>お願いします。</a:t>
          </a:r>
          <a:endParaRPr lang="ja-JP" altLang="ja-JP" u="sng">
            <a:solidFill>
              <a:srgbClr val="FF0000"/>
            </a:solidFill>
            <a:effectLst/>
          </a:endParaRP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158750</xdr:colOff>
      <xdr:row>0</xdr:row>
      <xdr:rowOff>139700</xdr:rowOff>
    </xdr:from>
    <xdr:ext cx="8267700" cy="2032000"/>
    <xdr:sp macro="" textlink="">
      <xdr:nvSpPr>
        <xdr:cNvPr id="3" name="テキスト ボックス 2">
          <a:extLst>
            <a:ext uri="{FF2B5EF4-FFF2-40B4-BE49-F238E27FC236}">
              <a16:creationId xmlns:a16="http://schemas.microsoft.com/office/drawing/2014/main" id="{5FB045D5-4F11-4C60-B9E9-685CB19A6F00}"/>
            </a:ext>
          </a:extLst>
        </xdr:cNvPr>
        <xdr:cNvSpPr txBox="1"/>
      </xdr:nvSpPr>
      <xdr:spPr>
        <a:xfrm>
          <a:off x="158750" y="139700"/>
          <a:ext cx="8267700" cy="2032000"/>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以下の注意事項にご留意ください。</a:t>
          </a:r>
          <a:endParaRPr lang="ja-JP" altLang="ja-JP">
            <a:effectLst/>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＊装置ごとに連続</a:t>
          </a:r>
          <a:r>
            <a:rPr kumimoji="1" lang="en-US" altLang="ja-JP" sz="1100"/>
            <a:t>30</a:t>
          </a:r>
          <a:r>
            <a:rPr kumimoji="1" lang="ja-JP" altLang="en-US" sz="1100"/>
            <a:t>症例（</a:t>
          </a:r>
          <a:r>
            <a:rPr kumimoji="1" lang="ja-JP" altLang="ja-JP" sz="1100" u="none">
              <a:solidFill>
                <a:schemeClr val="tx1"/>
              </a:solidFill>
              <a:effectLst/>
              <a:latin typeface="+mn-lt"/>
              <a:ea typeface="+mn-ea"/>
              <a:cs typeface="+mn-cs"/>
            </a:rPr>
            <a:t>件数が少ない場合は</a:t>
          </a:r>
          <a:r>
            <a:rPr kumimoji="1" lang="en-US" altLang="ja-JP" sz="1100" u="none">
              <a:solidFill>
                <a:schemeClr val="tx1"/>
              </a:solidFill>
              <a:effectLst/>
              <a:latin typeface="+mn-lt"/>
              <a:ea typeface="+mn-ea"/>
              <a:cs typeface="+mn-cs"/>
            </a:rPr>
            <a:t>1</a:t>
          </a:r>
          <a:r>
            <a:rPr kumimoji="1" lang="ja-JP" altLang="ja-JP" sz="1100" u="none">
              <a:solidFill>
                <a:schemeClr val="tx1"/>
              </a:solidFill>
              <a:effectLst/>
              <a:latin typeface="+mn-lt"/>
              <a:ea typeface="+mn-ea"/>
              <a:cs typeface="+mn-cs"/>
            </a:rPr>
            <a:t>～</a:t>
          </a:r>
          <a:r>
            <a:rPr kumimoji="1" lang="en-US" altLang="ja-JP" sz="1100" u="none">
              <a:solidFill>
                <a:schemeClr val="tx1"/>
              </a:solidFill>
              <a:effectLst/>
              <a:latin typeface="+mn-lt"/>
              <a:ea typeface="+mn-ea"/>
              <a:cs typeface="+mn-cs"/>
            </a:rPr>
            <a:t>10</a:t>
          </a:r>
          <a:r>
            <a:rPr kumimoji="1" lang="ja-JP" altLang="ja-JP" sz="1100" u="none">
              <a:solidFill>
                <a:schemeClr val="tx1"/>
              </a:solidFill>
              <a:effectLst/>
              <a:latin typeface="+mn-lt"/>
              <a:ea typeface="+mn-ea"/>
              <a:cs typeface="+mn-cs"/>
            </a:rPr>
            <a:t>例程度</a:t>
          </a:r>
          <a:r>
            <a:rPr kumimoji="1" lang="ja-JP" altLang="en-US" sz="1100" u="none">
              <a:solidFill>
                <a:schemeClr val="tx1"/>
              </a:solidFill>
              <a:effectLst/>
              <a:latin typeface="+mn-lt"/>
              <a:ea typeface="+mn-ea"/>
              <a:cs typeface="+mn-cs"/>
            </a:rPr>
            <a:t>）</a:t>
          </a:r>
          <a:r>
            <a:rPr kumimoji="1" lang="ja-JP" altLang="en-US" sz="1100"/>
            <a:t>まで入力いただけます。</a:t>
          </a:r>
          <a:br>
            <a:rPr kumimoji="1" lang="en-US" altLang="ja-JP" sz="1100" u="sng">
              <a:solidFill>
                <a:schemeClr val="tx1"/>
              </a:solidFill>
              <a:effectLst/>
              <a:latin typeface="+mn-lt"/>
              <a:ea typeface="+mn-ea"/>
              <a:cs typeface="+mn-cs"/>
            </a:rPr>
          </a:br>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個別のデータ入力が難し</a:t>
          </a:r>
          <a:r>
            <a:rPr kumimoji="1" lang="ja-JP" altLang="en-US" sz="1100" u="sng">
              <a:solidFill>
                <a:schemeClr val="tx1"/>
              </a:solidFill>
              <a:effectLst/>
              <a:latin typeface="+mn-lt"/>
              <a:ea typeface="+mn-ea"/>
              <a:cs typeface="+mn-cs"/>
            </a:rPr>
            <a:t>い</a:t>
          </a:r>
          <a:r>
            <a:rPr kumimoji="1" lang="ja-JP" altLang="ja-JP" sz="1100" u="sng">
              <a:solidFill>
                <a:schemeClr val="tx1"/>
              </a:solidFill>
              <a:effectLst/>
              <a:latin typeface="+mn-lt"/>
              <a:ea typeface="+mn-ea"/>
              <a:cs typeface="+mn-cs"/>
            </a:rPr>
            <a:t>場合は</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まとめ</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シートに、症例数と</a:t>
          </a:r>
          <a:r>
            <a:rPr kumimoji="1" lang="en-US" altLang="ja-JP" sz="1100" u="sng">
              <a:solidFill>
                <a:schemeClr val="tx1"/>
              </a:solidFill>
              <a:effectLst/>
              <a:latin typeface="+mn-lt"/>
              <a:ea typeface="+mn-ea"/>
              <a:cs typeface="+mn-cs"/>
            </a:rPr>
            <a:t>CTDIvol</a:t>
          </a:r>
          <a:r>
            <a:rPr kumimoji="1" lang="ja-JP" altLang="ja-JP" sz="1100" u="sng">
              <a:solidFill>
                <a:schemeClr val="tx1"/>
              </a:solidFill>
              <a:effectLst/>
              <a:latin typeface="+mn-lt"/>
              <a:ea typeface="+mn-ea"/>
              <a:cs typeface="+mn-cs"/>
            </a:rPr>
            <a:t>および</a:t>
          </a:r>
          <a:r>
            <a:rPr kumimoji="1" lang="en-US" altLang="ja-JP" sz="1100" u="sng">
              <a:solidFill>
                <a:schemeClr val="tx1"/>
              </a:solidFill>
              <a:effectLst/>
              <a:latin typeface="+mn-lt"/>
              <a:ea typeface="+mn-ea"/>
              <a:cs typeface="+mn-cs"/>
            </a:rPr>
            <a:t>DLP</a:t>
          </a:r>
          <a:r>
            <a:rPr kumimoji="1" lang="ja-JP" altLang="ja-JP" sz="1100" u="sng">
              <a:solidFill>
                <a:schemeClr val="tx1"/>
              </a:solidFill>
              <a:effectLst/>
              <a:latin typeface="+mn-lt"/>
              <a:ea typeface="+mn-ea"/>
              <a:cs typeface="+mn-cs"/>
            </a:rPr>
            <a:t>の中央値を直接入力ただいても結構です。</a:t>
          </a:r>
          <a:endParaRPr lang="ja-JP" altLang="ja-JP">
            <a:effectLst/>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＊年齢は</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以上</a:t>
          </a:r>
          <a:r>
            <a:rPr kumimoji="1" lang="ja-JP" altLang="ja-JP" sz="1100">
              <a:solidFill>
                <a:schemeClr val="tx1"/>
              </a:solidFill>
              <a:effectLst/>
              <a:latin typeface="+mn-lt"/>
              <a:ea typeface="+mn-ea"/>
              <a:cs typeface="+mn-cs"/>
            </a:rPr>
            <a:t>、体重は</a:t>
          </a:r>
          <a:r>
            <a:rPr kumimoji="1" lang="en-US" altLang="ja-JP" sz="1100">
              <a:solidFill>
                <a:schemeClr val="tx1"/>
              </a:solidFill>
              <a:effectLst/>
              <a:latin typeface="+mn-lt"/>
              <a:ea typeface="+mn-ea"/>
              <a:cs typeface="+mn-cs"/>
            </a:rPr>
            <a:t>50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70kg</a:t>
          </a:r>
          <a:r>
            <a:rPr kumimoji="1" lang="ja-JP" altLang="ja-JP" sz="1100">
              <a:solidFill>
                <a:schemeClr val="tx1"/>
              </a:solidFill>
              <a:effectLst/>
              <a:latin typeface="+mn-lt"/>
              <a:ea typeface="+mn-ea"/>
              <a:cs typeface="+mn-cs"/>
            </a:rPr>
            <a:t>が対象です。</a:t>
          </a:r>
          <a:endParaRPr lang="ja-JP" altLang="ja-JP">
            <a:effectLst/>
          </a:endParaRPr>
        </a:p>
        <a:p>
          <a:r>
            <a:rPr kumimoji="1" lang="ja-JP" altLang="en-US" sz="1100"/>
            <a:t>＊再撮影や挙上不可などを含まず撮影された症例のみで入力お願いします。</a:t>
          </a:r>
          <a:endParaRPr kumimoji="1" lang="en-US" altLang="ja-JP" sz="1100"/>
        </a:p>
        <a:p>
          <a:r>
            <a:rPr kumimoji="1" lang="ja-JP" altLang="en-US" sz="1100"/>
            <a:t>＊プルダウンリストがある項目（</a:t>
          </a:r>
          <a:r>
            <a:rPr kumimoji="1" lang="en-US" altLang="ja-JP" sz="1100"/>
            <a:t>B</a:t>
          </a:r>
          <a:r>
            <a:rPr kumimoji="1" lang="ja-JP" altLang="en-US" sz="1100"/>
            <a:t>～</a:t>
          </a:r>
          <a:r>
            <a:rPr kumimoji="1" lang="en-US" altLang="ja-JP" sz="1100"/>
            <a:t>F</a:t>
          </a:r>
          <a:r>
            <a:rPr kumimoji="1" lang="ja-JP" altLang="en-US" sz="1100"/>
            <a:t>列）は該当項目を選択してください。コピー＆ペーストも可能です。</a:t>
          </a:r>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88900</xdr:colOff>
      <xdr:row>0</xdr:row>
      <xdr:rowOff>82550</xdr:rowOff>
    </xdr:from>
    <xdr:ext cx="8096250" cy="1974850"/>
    <xdr:sp macro="" textlink="">
      <xdr:nvSpPr>
        <xdr:cNvPr id="2" name="テキスト ボックス 1">
          <a:extLst>
            <a:ext uri="{FF2B5EF4-FFF2-40B4-BE49-F238E27FC236}">
              <a16:creationId xmlns:a16="http://schemas.microsoft.com/office/drawing/2014/main" id="{6112D42F-0769-466D-92AE-51756CC4B10B}"/>
            </a:ext>
          </a:extLst>
        </xdr:cNvPr>
        <xdr:cNvSpPr txBox="1"/>
      </xdr:nvSpPr>
      <xdr:spPr>
        <a:xfrm>
          <a:off x="88900" y="82550"/>
          <a:ext cx="8096250" cy="1974850"/>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以下の注意事項にご留意ください。</a:t>
          </a:r>
          <a:endParaRPr lang="ja-JP" altLang="ja-JP">
            <a:effectLst/>
          </a:endParaRPr>
        </a:p>
        <a:p>
          <a:endParaRPr kumimoji="1" lang="en-US" altLang="ja-JP" sz="1100"/>
        </a:p>
        <a:p>
          <a:pPr eaLnBrk="1" fontAlgn="auto" latinLnBrk="0" hangingPunct="1"/>
          <a:r>
            <a:rPr kumimoji="1" lang="ja-JP" altLang="ja-JP" sz="1100">
              <a:solidFill>
                <a:schemeClr val="tx1"/>
              </a:solidFill>
              <a:effectLst/>
              <a:latin typeface="+mn-lt"/>
              <a:ea typeface="+mn-ea"/>
              <a:cs typeface="+mn-cs"/>
            </a:rPr>
            <a:t>＊装置ごとに連続</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症例（件数が少ない場合は</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例程度）まで入力いただけます。</a:t>
          </a:r>
          <a:br>
            <a:rPr kumimoji="1" lang="en-US" altLang="ja-JP" sz="1100" u="sng">
              <a:solidFill>
                <a:schemeClr val="tx1"/>
              </a:solidFill>
              <a:effectLst/>
              <a:latin typeface="+mn-lt"/>
              <a:ea typeface="+mn-ea"/>
              <a:cs typeface="+mn-cs"/>
            </a:rPr>
          </a:br>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個別のデータ入力が難しい場合は</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まとめ</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シートに、症例数と</a:t>
          </a:r>
          <a:r>
            <a:rPr kumimoji="1" lang="en-US" altLang="ja-JP" sz="1100" u="sng">
              <a:solidFill>
                <a:schemeClr val="tx1"/>
              </a:solidFill>
              <a:effectLst/>
              <a:latin typeface="+mn-lt"/>
              <a:ea typeface="+mn-ea"/>
              <a:cs typeface="+mn-cs"/>
            </a:rPr>
            <a:t>CTDIvol</a:t>
          </a:r>
          <a:r>
            <a:rPr kumimoji="1" lang="ja-JP" altLang="ja-JP" sz="1100" u="sng">
              <a:solidFill>
                <a:schemeClr val="tx1"/>
              </a:solidFill>
              <a:effectLst/>
              <a:latin typeface="+mn-lt"/>
              <a:ea typeface="+mn-ea"/>
              <a:cs typeface="+mn-cs"/>
            </a:rPr>
            <a:t>および</a:t>
          </a:r>
          <a:r>
            <a:rPr kumimoji="1" lang="en-US" altLang="ja-JP" sz="1100" u="sng">
              <a:solidFill>
                <a:schemeClr val="tx1"/>
              </a:solidFill>
              <a:effectLst/>
              <a:latin typeface="+mn-lt"/>
              <a:ea typeface="+mn-ea"/>
              <a:cs typeface="+mn-cs"/>
            </a:rPr>
            <a:t>DLP</a:t>
          </a:r>
          <a:r>
            <a:rPr kumimoji="1" lang="ja-JP" altLang="ja-JP" sz="1100" u="sng">
              <a:solidFill>
                <a:schemeClr val="tx1"/>
              </a:solidFill>
              <a:effectLst/>
              <a:latin typeface="+mn-lt"/>
              <a:ea typeface="+mn-ea"/>
              <a:cs typeface="+mn-cs"/>
            </a:rPr>
            <a:t>の中央値を直接入力ただいても結構です。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＊年齢は</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歳以上、体重は</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70kg</a:t>
          </a:r>
          <a:r>
            <a:rPr kumimoji="1" lang="ja-JP" altLang="ja-JP" sz="1100">
              <a:solidFill>
                <a:schemeClr val="tx1"/>
              </a:solidFill>
              <a:effectLst/>
              <a:latin typeface="+mn-lt"/>
              <a:ea typeface="+mn-ea"/>
              <a:cs typeface="+mn-cs"/>
            </a:rPr>
            <a:t>が対象です。</a:t>
          </a:r>
          <a:endParaRPr lang="ja-JP" altLang="ja-JP">
            <a:effectLst/>
          </a:endParaRPr>
        </a:p>
        <a:p>
          <a:r>
            <a:rPr kumimoji="1" lang="ja-JP" altLang="ja-JP" sz="1100">
              <a:solidFill>
                <a:schemeClr val="tx1"/>
              </a:solidFill>
              <a:effectLst/>
              <a:latin typeface="+mn-lt"/>
              <a:ea typeface="+mn-ea"/>
              <a:cs typeface="+mn-cs"/>
            </a:rPr>
            <a:t>＊再撮影や挙上不可などを含まず撮影された症例のみで入力お願いします。</a:t>
          </a:r>
          <a:endParaRPr lang="ja-JP" altLang="ja-JP">
            <a:effectLst/>
          </a:endParaRPr>
        </a:p>
        <a:p>
          <a:r>
            <a:rPr kumimoji="1" lang="ja-JP" altLang="ja-JP" sz="1100">
              <a:solidFill>
                <a:schemeClr val="tx1"/>
              </a:solidFill>
              <a:effectLst/>
              <a:latin typeface="+mn-lt"/>
              <a:ea typeface="+mn-ea"/>
              <a:cs typeface="+mn-cs"/>
            </a:rPr>
            <a:t>＊プルダウンリストがある項目（</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a:t>
          </a:r>
          <a:r>
            <a:rPr kumimoji="1" lang="ja-JP" altLang="ja-JP" sz="1100">
              <a:solidFill>
                <a:schemeClr val="tx1"/>
              </a:solidFill>
              <a:effectLst/>
              <a:latin typeface="+mn-lt"/>
              <a:ea typeface="+mn-ea"/>
              <a:cs typeface="+mn-cs"/>
            </a:rPr>
            <a:t>列）は該当項目を選択してください。コピー＆ペーストも可能です。</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101600</xdr:rowOff>
    </xdr:from>
    <xdr:ext cx="8030158" cy="2075543"/>
    <xdr:sp macro="" textlink="">
      <xdr:nvSpPr>
        <xdr:cNvPr id="3" name="テキスト ボックス 2">
          <a:extLst>
            <a:ext uri="{FF2B5EF4-FFF2-40B4-BE49-F238E27FC236}">
              <a16:creationId xmlns:a16="http://schemas.microsoft.com/office/drawing/2014/main" id="{F68F1578-E3E4-45E9-B997-2C8776391674}"/>
            </a:ext>
          </a:extLst>
        </xdr:cNvPr>
        <xdr:cNvSpPr txBox="1"/>
      </xdr:nvSpPr>
      <xdr:spPr>
        <a:xfrm>
          <a:off x="95250" y="101600"/>
          <a:ext cx="8030158" cy="2075543"/>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以下の注意事項にご留意ください。</a:t>
          </a:r>
          <a:endParaRPr lang="ja-JP" altLang="ja-JP">
            <a:effectLst/>
          </a:endParaRPr>
        </a:p>
        <a:p>
          <a:endParaRPr kumimoji="1" lang="en-US" altLang="ja-JP" sz="1100"/>
        </a:p>
        <a:p>
          <a:pPr eaLnBrk="1" fontAlgn="auto" latinLnBrk="0" hangingPunct="1"/>
          <a:r>
            <a:rPr kumimoji="1" lang="ja-JP" altLang="ja-JP" sz="1100">
              <a:solidFill>
                <a:schemeClr val="tx1"/>
              </a:solidFill>
              <a:effectLst/>
              <a:latin typeface="+mn-lt"/>
              <a:ea typeface="+mn-ea"/>
              <a:cs typeface="+mn-cs"/>
            </a:rPr>
            <a:t>＊装置ごとに連続</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症例（件数が少ない場合は</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例程度）まで入力いただけます。</a:t>
          </a:r>
          <a:br>
            <a:rPr kumimoji="1" lang="en-US" altLang="ja-JP" sz="1100" u="sng">
              <a:solidFill>
                <a:schemeClr val="tx1"/>
              </a:solidFill>
              <a:effectLst/>
              <a:latin typeface="+mn-lt"/>
              <a:ea typeface="+mn-ea"/>
              <a:cs typeface="+mn-cs"/>
            </a:rPr>
          </a:br>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個別のデータ入力が難しい場合は</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まとめ</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シートに、症例数と</a:t>
          </a:r>
          <a:r>
            <a:rPr kumimoji="1" lang="en-US" altLang="ja-JP" sz="1100" u="sng">
              <a:solidFill>
                <a:schemeClr val="tx1"/>
              </a:solidFill>
              <a:effectLst/>
              <a:latin typeface="+mn-lt"/>
              <a:ea typeface="+mn-ea"/>
              <a:cs typeface="+mn-cs"/>
            </a:rPr>
            <a:t>CTDIvol</a:t>
          </a:r>
          <a:r>
            <a:rPr kumimoji="1" lang="ja-JP" altLang="ja-JP" sz="1100" u="sng">
              <a:solidFill>
                <a:schemeClr val="tx1"/>
              </a:solidFill>
              <a:effectLst/>
              <a:latin typeface="+mn-lt"/>
              <a:ea typeface="+mn-ea"/>
              <a:cs typeface="+mn-cs"/>
            </a:rPr>
            <a:t>および</a:t>
          </a:r>
          <a:r>
            <a:rPr kumimoji="1" lang="en-US" altLang="ja-JP" sz="1100" u="sng">
              <a:solidFill>
                <a:schemeClr val="tx1"/>
              </a:solidFill>
              <a:effectLst/>
              <a:latin typeface="+mn-lt"/>
              <a:ea typeface="+mn-ea"/>
              <a:cs typeface="+mn-cs"/>
            </a:rPr>
            <a:t>DLP</a:t>
          </a:r>
          <a:r>
            <a:rPr kumimoji="1" lang="ja-JP" altLang="ja-JP" sz="1100" u="sng">
              <a:solidFill>
                <a:schemeClr val="tx1"/>
              </a:solidFill>
              <a:effectLst/>
              <a:latin typeface="+mn-lt"/>
              <a:ea typeface="+mn-ea"/>
              <a:cs typeface="+mn-cs"/>
            </a:rPr>
            <a:t>の中央値を直接入力ただいても結構です。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＊年齢は</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歳以上、体重は</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70kg</a:t>
          </a:r>
          <a:r>
            <a:rPr kumimoji="1" lang="ja-JP" altLang="ja-JP" sz="1100">
              <a:solidFill>
                <a:schemeClr val="tx1"/>
              </a:solidFill>
              <a:effectLst/>
              <a:latin typeface="+mn-lt"/>
              <a:ea typeface="+mn-ea"/>
              <a:cs typeface="+mn-cs"/>
            </a:rPr>
            <a:t>が対象です。</a:t>
          </a:r>
          <a:endParaRPr lang="ja-JP" altLang="ja-JP">
            <a:effectLst/>
          </a:endParaRPr>
        </a:p>
        <a:p>
          <a:r>
            <a:rPr kumimoji="1" lang="ja-JP" altLang="ja-JP" sz="1100">
              <a:solidFill>
                <a:schemeClr val="tx1"/>
              </a:solidFill>
              <a:effectLst/>
              <a:latin typeface="+mn-lt"/>
              <a:ea typeface="+mn-ea"/>
              <a:cs typeface="+mn-cs"/>
            </a:rPr>
            <a:t>＊再撮影や挙上不可などを含まず撮影された症例のみで入力お願いします。</a:t>
          </a:r>
          <a:endParaRPr lang="ja-JP" altLang="ja-JP">
            <a:effectLst/>
          </a:endParaRPr>
        </a:p>
        <a:p>
          <a:r>
            <a:rPr kumimoji="1" lang="ja-JP" altLang="ja-JP" sz="1100">
              <a:solidFill>
                <a:schemeClr val="tx1"/>
              </a:solidFill>
              <a:effectLst/>
              <a:latin typeface="+mn-lt"/>
              <a:ea typeface="+mn-ea"/>
              <a:cs typeface="+mn-cs"/>
            </a:rPr>
            <a:t>＊プルダウンリストがある項目（</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a:t>
          </a:r>
          <a:r>
            <a:rPr kumimoji="1" lang="ja-JP" altLang="ja-JP" sz="1100">
              <a:solidFill>
                <a:schemeClr val="tx1"/>
              </a:solidFill>
              <a:effectLst/>
              <a:latin typeface="+mn-lt"/>
              <a:ea typeface="+mn-ea"/>
              <a:cs typeface="+mn-cs"/>
            </a:rPr>
            <a:t>列）は該当項目を選択してください。コピー＆ペーストも可能です。</a:t>
          </a: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93784</xdr:colOff>
      <xdr:row>0</xdr:row>
      <xdr:rowOff>56173</xdr:rowOff>
    </xdr:from>
    <xdr:ext cx="8021516" cy="2020278"/>
    <xdr:sp macro="" textlink="">
      <xdr:nvSpPr>
        <xdr:cNvPr id="3" name="テキスト ボックス 2">
          <a:extLst>
            <a:ext uri="{FF2B5EF4-FFF2-40B4-BE49-F238E27FC236}">
              <a16:creationId xmlns:a16="http://schemas.microsoft.com/office/drawing/2014/main" id="{D3003A35-F54F-486D-8FFD-1168414C6653}"/>
            </a:ext>
          </a:extLst>
        </xdr:cNvPr>
        <xdr:cNvSpPr txBox="1"/>
      </xdr:nvSpPr>
      <xdr:spPr>
        <a:xfrm>
          <a:off x="93784" y="56173"/>
          <a:ext cx="8021516" cy="2020278"/>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以下の注意事項にご留意ください。</a:t>
          </a:r>
          <a:endParaRPr lang="ja-JP" altLang="ja-JP">
            <a:effectLst/>
          </a:endParaRPr>
        </a:p>
        <a:p>
          <a:endParaRPr kumimoji="1" lang="en-US" altLang="ja-JP" sz="1100"/>
        </a:p>
        <a:p>
          <a:pPr eaLnBrk="1" fontAlgn="auto" latinLnBrk="0" hangingPunct="1"/>
          <a:r>
            <a:rPr kumimoji="1" lang="ja-JP" altLang="ja-JP" sz="1100">
              <a:solidFill>
                <a:schemeClr val="tx1"/>
              </a:solidFill>
              <a:effectLst/>
              <a:latin typeface="+mn-lt"/>
              <a:ea typeface="+mn-ea"/>
              <a:cs typeface="+mn-cs"/>
            </a:rPr>
            <a:t>＊装置ごとに連続</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症例（件数が少ない場合は</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例程度）まで入力いただけます。</a:t>
          </a:r>
          <a:br>
            <a:rPr kumimoji="1" lang="en-US" altLang="ja-JP" sz="1100" u="sng">
              <a:solidFill>
                <a:schemeClr val="tx1"/>
              </a:solidFill>
              <a:effectLst/>
              <a:latin typeface="+mn-lt"/>
              <a:ea typeface="+mn-ea"/>
              <a:cs typeface="+mn-cs"/>
            </a:rPr>
          </a:br>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個別のデータ入力が難しい場合は</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まとめ</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シートに、症例数と</a:t>
          </a:r>
          <a:r>
            <a:rPr kumimoji="1" lang="en-US" altLang="ja-JP" sz="1100" u="sng">
              <a:solidFill>
                <a:schemeClr val="tx1"/>
              </a:solidFill>
              <a:effectLst/>
              <a:latin typeface="+mn-lt"/>
              <a:ea typeface="+mn-ea"/>
              <a:cs typeface="+mn-cs"/>
            </a:rPr>
            <a:t>CTDIvol</a:t>
          </a:r>
          <a:r>
            <a:rPr kumimoji="1" lang="ja-JP" altLang="ja-JP" sz="1100" u="sng">
              <a:solidFill>
                <a:schemeClr val="tx1"/>
              </a:solidFill>
              <a:effectLst/>
              <a:latin typeface="+mn-lt"/>
              <a:ea typeface="+mn-ea"/>
              <a:cs typeface="+mn-cs"/>
            </a:rPr>
            <a:t>および</a:t>
          </a:r>
          <a:r>
            <a:rPr kumimoji="1" lang="en-US" altLang="ja-JP" sz="1100" u="sng">
              <a:solidFill>
                <a:schemeClr val="tx1"/>
              </a:solidFill>
              <a:effectLst/>
              <a:latin typeface="+mn-lt"/>
              <a:ea typeface="+mn-ea"/>
              <a:cs typeface="+mn-cs"/>
            </a:rPr>
            <a:t>DLP</a:t>
          </a:r>
          <a:r>
            <a:rPr kumimoji="1" lang="ja-JP" altLang="ja-JP" sz="1100" u="sng">
              <a:solidFill>
                <a:schemeClr val="tx1"/>
              </a:solidFill>
              <a:effectLst/>
              <a:latin typeface="+mn-lt"/>
              <a:ea typeface="+mn-ea"/>
              <a:cs typeface="+mn-cs"/>
            </a:rPr>
            <a:t>の中央値を直接入力ただいても結構です。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＊年齢は</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歳以上、体重は</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70kg</a:t>
          </a:r>
          <a:r>
            <a:rPr kumimoji="1" lang="ja-JP" altLang="ja-JP" sz="1100">
              <a:solidFill>
                <a:schemeClr val="tx1"/>
              </a:solidFill>
              <a:effectLst/>
              <a:latin typeface="+mn-lt"/>
              <a:ea typeface="+mn-ea"/>
              <a:cs typeface="+mn-cs"/>
            </a:rPr>
            <a:t>が対象です。</a:t>
          </a:r>
          <a:endParaRPr lang="ja-JP" altLang="ja-JP">
            <a:effectLst/>
          </a:endParaRPr>
        </a:p>
        <a:p>
          <a:r>
            <a:rPr kumimoji="1" lang="ja-JP" altLang="ja-JP" sz="1100">
              <a:solidFill>
                <a:schemeClr val="tx1"/>
              </a:solidFill>
              <a:effectLst/>
              <a:latin typeface="+mn-lt"/>
              <a:ea typeface="+mn-ea"/>
              <a:cs typeface="+mn-cs"/>
            </a:rPr>
            <a:t>＊再撮影や挙上不可などを含まず撮影された症例のみで入力お願いします。</a:t>
          </a:r>
          <a:endParaRPr lang="ja-JP" altLang="ja-JP">
            <a:effectLst/>
          </a:endParaRPr>
        </a:p>
        <a:p>
          <a:r>
            <a:rPr kumimoji="1" lang="ja-JP" altLang="ja-JP" sz="1100">
              <a:solidFill>
                <a:schemeClr val="tx1"/>
              </a:solidFill>
              <a:effectLst/>
              <a:latin typeface="+mn-lt"/>
              <a:ea typeface="+mn-ea"/>
              <a:cs typeface="+mn-cs"/>
            </a:rPr>
            <a:t>＊プルダウンリストがある項目（</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a:t>
          </a:r>
          <a:r>
            <a:rPr kumimoji="1" lang="ja-JP" altLang="ja-JP" sz="1100">
              <a:solidFill>
                <a:schemeClr val="tx1"/>
              </a:solidFill>
              <a:effectLst/>
              <a:latin typeface="+mn-lt"/>
              <a:ea typeface="+mn-ea"/>
              <a:cs typeface="+mn-cs"/>
            </a:rPr>
            <a:t>列）は該当項目を選択してください。コピー＆ペーストも可能です。</a:t>
          </a:r>
          <a:endParaRPr lang="ja-JP" altLang="ja-JP">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326390</xdr:colOff>
      <xdr:row>0</xdr:row>
      <xdr:rowOff>185420</xdr:rowOff>
    </xdr:from>
    <xdr:to>
      <xdr:col>9</xdr:col>
      <xdr:colOff>330200</xdr:colOff>
      <xdr:row>7</xdr:row>
      <xdr:rowOff>177800</xdr:rowOff>
    </xdr:to>
    <xdr:sp macro="" textlink="">
      <xdr:nvSpPr>
        <xdr:cNvPr id="3" name="テキスト ボックス 2">
          <a:extLst>
            <a:ext uri="{FF2B5EF4-FFF2-40B4-BE49-F238E27FC236}">
              <a16:creationId xmlns:a16="http://schemas.microsoft.com/office/drawing/2014/main" id="{E15A1535-4038-4ADB-B797-51AEBBAEF1D1}"/>
            </a:ext>
          </a:extLst>
        </xdr:cNvPr>
        <xdr:cNvSpPr txBox="1"/>
      </xdr:nvSpPr>
      <xdr:spPr>
        <a:xfrm>
          <a:off x="326390" y="185420"/>
          <a:ext cx="8436610" cy="15925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この</a:t>
          </a:r>
          <a:r>
            <a:rPr kumimoji="1" lang="en-US" altLang="ja-JP" sz="1600" b="1" u="sng">
              <a:solidFill>
                <a:srgbClr val="FF0000"/>
              </a:solidFill>
            </a:rPr>
            <a:t>『</a:t>
          </a:r>
          <a:r>
            <a:rPr kumimoji="1" lang="ja-JP" altLang="en-US" sz="1600" b="1" u="sng">
              <a:solidFill>
                <a:srgbClr val="FF0000"/>
              </a:solidFill>
            </a:rPr>
            <a:t>まとめ</a:t>
          </a:r>
          <a:r>
            <a:rPr kumimoji="1" lang="en-US" altLang="ja-JP" sz="1600" b="1" u="sng">
              <a:solidFill>
                <a:srgbClr val="FF0000"/>
              </a:solidFill>
            </a:rPr>
            <a:t>』</a:t>
          </a:r>
          <a:r>
            <a:rPr kumimoji="1" lang="ja-JP" altLang="en-US" sz="1600" b="1" u="sng">
              <a:solidFill>
                <a:srgbClr val="FF0000"/>
              </a:solidFill>
            </a:rPr>
            <a:t>シートは直接入力は不要です。</a:t>
          </a:r>
          <a:endParaRPr kumimoji="1" lang="en-US" altLang="ja-JP" sz="1600" b="1" u="sng">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個別のデータ入力が難し</a:t>
          </a:r>
          <a:r>
            <a:rPr kumimoji="1" lang="ja-JP" altLang="en-US" sz="1100" u="sng">
              <a:solidFill>
                <a:schemeClr val="dk1"/>
              </a:solidFill>
              <a:effectLst/>
              <a:latin typeface="+mn-lt"/>
              <a:ea typeface="+mn-ea"/>
              <a:cs typeface="+mn-cs"/>
            </a:rPr>
            <a:t>い</a:t>
          </a:r>
          <a:r>
            <a:rPr kumimoji="1" lang="ja-JP" altLang="ja-JP" sz="1100" u="sng">
              <a:solidFill>
                <a:schemeClr val="dk1"/>
              </a:solidFill>
              <a:effectLst/>
              <a:latin typeface="+mn-lt"/>
              <a:ea typeface="+mn-ea"/>
              <a:cs typeface="+mn-cs"/>
            </a:rPr>
            <a:t>場合は</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まとめ</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シートに、症例数と</a:t>
          </a:r>
          <a:r>
            <a:rPr kumimoji="1" lang="en-US" altLang="ja-JP" sz="1100" u="sng">
              <a:solidFill>
                <a:schemeClr val="dk1"/>
              </a:solidFill>
              <a:effectLst/>
              <a:latin typeface="+mn-lt"/>
              <a:ea typeface="+mn-ea"/>
              <a:cs typeface="+mn-cs"/>
            </a:rPr>
            <a:t>CTDIvol</a:t>
          </a:r>
          <a:r>
            <a:rPr kumimoji="1" lang="ja-JP" altLang="ja-JP" sz="1100" u="sng">
              <a:solidFill>
                <a:schemeClr val="dk1"/>
              </a:solidFill>
              <a:effectLst/>
              <a:latin typeface="+mn-lt"/>
              <a:ea typeface="+mn-ea"/>
              <a:cs typeface="+mn-cs"/>
            </a:rPr>
            <a:t>および</a:t>
          </a:r>
          <a:r>
            <a:rPr kumimoji="1" lang="en-US" altLang="ja-JP" sz="1100" u="sng">
              <a:solidFill>
                <a:schemeClr val="dk1"/>
              </a:solidFill>
              <a:effectLst/>
              <a:latin typeface="+mn-lt"/>
              <a:ea typeface="+mn-ea"/>
              <a:cs typeface="+mn-cs"/>
            </a:rPr>
            <a:t>DLP</a:t>
          </a:r>
          <a:r>
            <a:rPr kumimoji="1" lang="ja-JP" altLang="ja-JP" sz="1100" u="sng">
              <a:solidFill>
                <a:schemeClr val="dk1"/>
              </a:solidFill>
              <a:effectLst/>
              <a:latin typeface="+mn-lt"/>
              <a:ea typeface="+mn-ea"/>
              <a:cs typeface="+mn-cs"/>
            </a:rPr>
            <a:t>の中央値を直接入力ただいても結構です。</a:t>
          </a:r>
          <a:endParaRPr kumimoji="1" lang="en-US" altLang="ja-JP" sz="11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dk1"/>
              </a:solidFill>
              <a:effectLst/>
              <a:latin typeface="+mn-lt"/>
              <a:ea typeface="+mn-ea"/>
              <a:cs typeface="+mn-cs"/>
            </a:rPr>
            <a:t>入力用</a:t>
          </a:r>
          <a:r>
            <a:rPr kumimoji="1" lang="ja-JP" altLang="ja-JP" sz="1100">
              <a:solidFill>
                <a:schemeClr val="dk1"/>
              </a:solidFill>
              <a:effectLst/>
              <a:latin typeface="+mn-lt"/>
              <a:ea typeface="+mn-ea"/>
              <a:cs typeface="+mn-cs"/>
            </a:rPr>
            <a:t>シートに情報を入力すると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まとめ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シートに集計結果が反映されます。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dk1"/>
              </a:solidFill>
              <a:effectLst/>
              <a:latin typeface="+mn-lt"/>
              <a:ea typeface="+mn-ea"/>
              <a:cs typeface="+mn-cs"/>
            </a:rPr>
            <a:t>『</a:t>
          </a:r>
          <a:r>
            <a:rPr kumimoji="1" lang="ja-JP" altLang="ja-JP" sz="1100" b="0" i="0">
              <a:solidFill>
                <a:schemeClr val="dk1"/>
              </a:solidFill>
              <a:effectLst/>
              <a:latin typeface="+mn-lt"/>
              <a:ea typeface="+mn-ea"/>
              <a:cs typeface="+mn-cs"/>
            </a:rPr>
            <a:t>使用機器一覧</a:t>
          </a:r>
          <a:r>
            <a:rPr kumimoji="1" lang="en-US" altLang="ja-JP" sz="1100" b="0" i="0">
              <a:solidFill>
                <a:schemeClr val="dk1"/>
              </a:solidFill>
              <a:effectLst/>
              <a:latin typeface="+mn-lt"/>
              <a:ea typeface="+mn-ea"/>
              <a:cs typeface="+mn-cs"/>
            </a:rPr>
            <a:t>』</a:t>
          </a:r>
          <a:r>
            <a:rPr kumimoji="1" lang="ja-JP" altLang="en-US" sz="1100" b="0" i="0">
              <a:solidFill>
                <a:schemeClr val="dk1"/>
              </a:solidFill>
              <a:effectLst/>
              <a:latin typeface="+mn-lt"/>
              <a:ea typeface="+mn-ea"/>
              <a:cs typeface="+mn-cs"/>
            </a:rPr>
            <a:t>シート</a:t>
          </a:r>
          <a:r>
            <a:rPr kumimoji="1" lang="ja-JP" altLang="ja-JP" sz="1100" b="0" i="0">
              <a:solidFill>
                <a:schemeClr val="dk1"/>
              </a:solidFill>
              <a:effectLst/>
              <a:latin typeface="+mn-lt"/>
              <a:ea typeface="+mn-ea"/>
              <a:cs typeface="+mn-cs"/>
            </a:rPr>
            <a:t>に装置名が入力された時点で</a:t>
          </a:r>
          <a:r>
            <a:rPr kumimoji="1" lang="ja-JP" altLang="en-US" sz="1100" b="0" i="0">
              <a:solidFill>
                <a:schemeClr val="dk1"/>
              </a:solidFill>
              <a:effectLst/>
              <a:latin typeface="+mn-lt"/>
              <a:ea typeface="+mn-ea"/>
              <a:cs typeface="+mn-cs"/>
            </a:rPr>
            <a:t>、</a:t>
          </a:r>
          <a:r>
            <a:rPr kumimoji="1" lang="ja-JP" altLang="ja-JP" sz="1100" b="0" i="0">
              <a:solidFill>
                <a:schemeClr val="dk1"/>
              </a:solidFill>
              <a:effectLst/>
              <a:latin typeface="+mn-lt"/>
              <a:ea typeface="+mn-ea"/>
              <a:cs typeface="+mn-cs"/>
            </a:rPr>
            <a:t>線量の中央値</a:t>
          </a:r>
          <a:r>
            <a:rPr kumimoji="1" lang="ja-JP" altLang="en-US" sz="1100" b="0" i="0">
              <a:solidFill>
                <a:schemeClr val="dk1"/>
              </a:solidFill>
              <a:effectLst/>
              <a:latin typeface="+mn-lt"/>
              <a:ea typeface="+mn-ea"/>
              <a:cs typeface="+mn-cs"/>
            </a:rPr>
            <a:t>の</a:t>
          </a:r>
          <a:r>
            <a:rPr kumimoji="1" lang="ja-JP" altLang="ja-JP" sz="1100" b="0" i="0">
              <a:solidFill>
                <a:schemeClr val="dk1"/>
              </a:solidFill>
              <a:effectLst/>
              <a:latin typeface="+mn-lt"/>
              <a:ea typeface="+mn-ea"/>
              <a:cs typeface="+mn-cs"/>
            </a:rPr>
            <a:t>計算されます。入力用</a:t>
          </a:r>
          <a:r>
            <a:rPr kumimoji="1" lang="ja-JP" altLang="ja-JP" sz="1100">
              <a:solidFill>
                <a:schemeClr val="dk1"/>
              </a:solidFill>
              <a:effectLst/>
              <a:latin typeface="+mn-lt"/>
              <a:ea typeface="+mn-ea"/>
              <a:cs typeface="+mn-cs"/>
            </a:rPr>
            <a:t>シートに</a:t>
          </a:r>
          <a:r>
            <a:rPr kumimoji="1" lang="ja-JP" altLang="en-US" sz="1100" b="0" i="0">
              <a:solidFill>
                <a:schemeClr val="dk1"/>
              </a:solidFill>
              <a:effectLst/>
              <a:latin typeface="+mn-lt"/>
              <a:ea typeface="+mn-ea"/>
              <a:cs typeface="+mn-cs"/>
            </a:rPr>
            <a:t>未入力の時点では、</a:t>
          </a:r>
          <a:br>
            <a:rPr kumimoji="1" lang="en-US" altLang="ja-JP" sz="1100" b="0" i="0">
              <a:solidFill>
                <a:schemeClr val="dk1"/>
              </a:solidFill>
              <a:effectLst/>
              <a:latin typeface="+mn-lt"/>
              <a:ea typeface="+mn-ea"/>
              <a:cs typeface="+mn-cs"/>
            </a:rPr>
          </a:br>
          <a:r>
            <a:rPr kumimoji="1" lang="en-US" altLang="ja-JP" sz="1100" b="0" i="0">
              <a:solidFill>
                <a:schemeClr val="dk1"/>
              </a:solidFill>
              <a:effectLst/>
              <a:latin typeface="+mn-lt"/>
              <a:ea typeface="+mn-ea"/>
              <a:cs typeface="+mn-cs"/>
            </a:rPr>
            <a:t>『</a:t>
          </a:r>
          <a:r>
            <a:rPr kumimoji="1" lang="ja-JP" altLang="en-US" sz="1100" b="0" i="0">
              <a:solidFill>
                <a:schemeClr val="dk1"/>
              </a:solidFill>
              <a:effectLst/>
              <a:latin typeface="+mn-lt"/>
              <a:ea typeface="+mn-ea"/>
              <a:cs typeface="+mn-cs"/>
            </a:rPr>
            <a:t>まとめ</a:t>
          </a:r>
          <a:r>
            <a:rPr kumimoji="1" lang="en-US" altLang="ja-JP" sz="1100" b="0" i="0">
              <a:solidFill>
                <a:schemeClr val="dk1"/>
              </a:solidFill>
              <a:effectLst/>
              <a:latin typeface="+mn-lt"/>
              <a:ea typeface="+mn-ea"/>
              <a:cs typeface="+mn-cs"/>
            </a:rPr>
            <a:t>』</a:t>
          </a:r>
          <a:r>
            <a:rPr kumimoji="1" lang="ja-JP" altLang="en-US" sz="1100" b="0" i="0">
              <a:solidFill>
                <a:schemeClr val="dk1"/>
              </a:solidFill>
              <a:effectLst/>
              <a:latin typeface="+mn-lt"/>
              <a:ea typeface="+mn-ea"/>
              <a:cs typeface="+mn-cs"/>
            </a:rPr>
            <a:t>シートの</a:t>
          </a:r>
          <a:r>
            <a:rPr kumimoji="1" lang="ja-JP" altLang="ja-JP" sz="1100" b="0" i="0">
              <a:solidFill>
                <a:schemeClr val="dk1"/>
              </a:solidFill>
              <a:effectLst/>
              <a:latin typeface="+mn-lt"/>
              <a:ea typeface="+mn-ea"/>
              <a:cs typeface="+mn-cs"/>
            </a:rPr>
            <a:t>線量欄</a:t>
          </a:r>
          <a:r>
            <a:rPr kumimoji="1" lang="ja-JP" altLang="en-US" sz="1100" b="0" i="0">
              <a:solidFill>
                <a:schemeClr val="dk1"/>
              </a:solidFill>
              <a:effectLst/>
              <a:latin typeface="+mn-lt"/>
              <a:ea typeface="+mn-ea"/>
              <a:cs typeface="+mn-cs"/>
            </a:rPr>
            <a:t>（</a:t>
          </a:r>
          <a:r>
            <a:rPr kumimoji="1" lang="en-US" altLang="ja-JP" sz="1100" b="0" i="0">
              <a:solidFill>
                <a:schemeClr val="dk1"/>
              </a:solidFill>
              <a:effectLst/>
              <a:latin typeface="+mn-lt"/>
              <a:ea typeface="+mn-ea"/>
              <a:cs typeface="+mn-cs"/>
            </a:rPr>
            <a:t>CTDIvol </a:t>
          </a:r>
          <a:r>
            <a:rPr kumimoji="1" lang="ja-JP" altLang="en-US" sz="1100" b="0" i="0">
              <a:solidFill>
                <a:schemeClr val="dk1"/>
              </a:solidFill>
              <a:effectLst/>
              <a:latin typeface="+mn-lt"/>
              <a:ea typeface="+mn-ea"/>
              <a:cs typeface="+mn-cs"/>
            </a:rPr>
            <a:t>中央値、</a:t>
          </a:r>
          <a:r>
            <a:rPr kumimoji="1" lang="en-US" altLang="ja-JP" sz="1100" b="0" i="0">
              <a:solidFill>
                <a:schemeClr val="dk1"/>
              </a:solidFill>
              <a:effectLst/>
              <a:latin typeface="+mn-lt"/>
              <a:ea typeface="+mn-ea"/>
              <a:cs typeface="+mn-cs"/>
            </a:rPr>
            <a:t>DLP </a:t>
          </a:r>
          <a:r>
            <a:rPr kumimoji="1" lang="ja-JP" altLang="en-US" sz="1100" b="0" i="0">
              <a:solidFill>
                <a:schemeClr val="dk1"/>
              </a:solidFill>
              <a:effectLst/>
              <a:latin typeface="+mn-lt"/>
              <a:ea typeface="+mn-ea"/>
              <a:cs typeface="+mn-cs"/>
            </a:rPr>
            <a:t>中央値）</a:t>
          </a:r>
          <a:r>
            <a:rPr kumimoji="1" lang="ja-JP" altLang="ja-JP" sz="1100" b="0" i="0">
              <a:solidFill>
                <a:schemeClr val="dk1"/>
              </a:solidFill>
              <a:effectLst/>
              <a:latin typeface="+mn-lt"/>
              <a:ea typeface="+mn-ea"/>
              <a:cs typeface="+mn-cs"/>
            </a:rPr>
            <a:t>に</a:t>
          </a:r>
          <a:r>
            <a:rPr kumimoji="1" lang="en-US" altLang="ja-JP" sz="1100" b="0" i="0">
              <a:solidFill>
                <a:schemeClr val="dk1"/>
              </a:solidFill>
              <a:effectLst/>
              <a:latin typeface="+mn-lt"/>
              <a:ea typeface="+mn-ea"/>
              <a:cs typeface="+mn-cs"/>
            </a:rPr>
            <a:t>【#NUM!】</a:t>
          </a:r>
          <a:r>
            <a:rPr kumimoji="1" lang="ja-JP" altLang="ja-JP" sz="1100" b="0" i="0">
              <a:solidFill>
                <a:schemeClr val="dk1"/>
              </a:solidFill>
              <a:effectLst/>
              <a:latin typeface="+mn-lt"/>
              <a:ea typeface="+mn-ea"/>
              <a:cs typeface="+mn-cs"/>
            </a:rPr>
            <a:t>が表示されます</a:t>
          </a:r>
          <a:r>
            <a:rPr kumimoji="1" lang="ja-JP" altLang="en-US" sz="1100" b="0" i="0">
              <a:solidFill>
                <a:schemeClr val="dk1"/>
              </a:solidFill>
              <a:effectLst/>
              <a:latin typeface="+mn-lt"/>
              <a:ea typeface="+mn-ea"/>
              <a:cs typeface="+mn-cs"/>
            </a:rPr>
            <a:t>が、問題はありません。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570230</xdr:colOff>
      <xdr:row>24</xdr:row>
      <xdr:rowOff>121920</xdr:rowOff>
    </xdr:from>
    <xdr:ext cx="7118350" cy="3079750"/>
    <xdr:sp macro="" textlink="">
      <xdr:nvSpPr>
        <xdr:cNvPr id="2" name="テキスト ボックス 1">
          <a:extLst>
            <a:ext uri="{FF2B5EF4-FFF2-40B4-BE49-F238E27FC236}">
              <a16:creationId xmlns:a16="http://schemas.microsoft.com/office/drawing/2014/main" id="{D60ECBB9-C1A1-4623-918B-D2CFA29A9F88}"/>
            </a:ext>
          </a:extLst>
        </xdr:cNvPr>
        <xdr:cNvSpPr txBox="1"/>
      </xdr:nvSpPr>
      <xdr:spPr>
        <a:xfrm>
          <a:off x="3084830" y="5608320"/>
          <a:ext cx="7118350" cy="30797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u="sng"/>
            <a:t>この</a:t>
          </a:r>
          <a:r>
            <a:rPr kumimoji="1" lang="en-US" altLang="ja-JP" sz="1100" u="sng"/>
            <a:t>『</a:t>
          </a:r>
          <a:r>
            <a:rPr kumimoji="1" lang="ja-JP" altLang="en-US" sz="1100" u="sng"/>
            <a:t>参照元（分類）</a:t>
          </a:r>
          <a:r>
            <a:rPr kumimoji="1" lang="en-US" altLang="ja-JP" sz="1100" u="sng">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シートには編集を加えないでください。</a:t>
          </a:r>
          <a:endParaRPr kumimoji="1" lang="en-US" altLang="ja-JP" sz="1100" u="sng">
            <a:solidFill>
              <a:schemeClr val="tx1"/>
            </a:solidFill>
            <a:effectLst/>
            <a:latin typeface="+mn-lt"/>
            <a:ea typeface="+mn-ea"/>
            <a:cs typeface="+mn-cs"/>
          </a:endParaRPr>
        </a:p>
        <a:p>
          <a:endParaRPr kumimoji="1" lang="ja-JP" alt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0457B8-8803-4623-98D0-38BD405F5E52}" name="テーブル1" displayName="テーブル1" ref="B13:W24" totalsRowShown="0" headerRowDxfId="24" headerRowBorderDxfId="23" tableBorderDxfId="22">
  <autoFilter ref="B13:W24" xr:uid="{1D0457B8-8803-4623-98D0-38BD405F5E52}"/>
  <sortState xmlns:xlrd2="http://schemas.microsoft.com/office/spreadsheetml/2017/richdata2" ref="B14:T24">
    <sortCondition ref="B13:B24"/>
  </sortState>
  <tableColumns count="22">
    <tableColumn id="1" xr3:uid="{B289CF7B-F1D2-4FC6-8D3A-6F710E6A930A}" name="列1" dataDxfId="21"/>
    <tableColumn id="2" xr3:uid="{56AD09EC-F0E1-4CA7-9470-985539136378}" name="列2" dataDxfId="20"/>
    <tableColumn id="3" xr3:uid="{172F3858-E61C-407C-9D0A-9E30C291DE75}" name="列3" dataDxfId="19"/>
    <tableColumn id="4" xr3:uid="{3DDF259B-E088-4CFC-A7F6-8C9891DFFDBA}" name="列4" dataDxfId="18"/>
    <tableColumn id="5" xr3:uid="{29980406-0381-4A6F-BB4A-092D5EFDAB04}" name="列5" dataDxfId="17"/>
    <tableColumn id="6" xr3:uid="{705AB43D-A8E7-40EA-AD91-7E94A93AAC92}" name="列6" dataDxfId="16"/>
    <tableColumn id="7" xr3:uid="{D24A1016-D97C-452B-B033-F3606606B2D2}" name="列7" dataDxfId="15"/>
    <tableColumn id="8" xr3:uid="{74CAF7F7-ACE4-4FD5-BE82-69F1F99D568E}" name="列8" dataDxfId="14"/>
    <tableColumn id="9" xr3:uid="{BD930F47-4734-47ED-A6D9-58D7B34C346B}" name="列9" dataDxfId="13"/>
    <tableColumn id="10" xr3:uid="{C8375288-BADC-4422-860F-1C71F7870260}" name="列10" dataDxfId="12"/>
    <tableColumn id="11" xr3:uid="{28D1666F-4A5A-4EFC-9EAF-E9E5CB53A6C9}" name="列11" dataDxfId="11"/>
    <tableColumn id="12" xr3:uid="{8BBD41C5-6568-41F7-936D-F8B434951725}" name="列12" dataDxfId="10"/>
    <tableColumn id="21" xr3:uid="{318B3952-905C-41E8-9EE8-7741CA48D56A}" name="列13" dataDxfId="9"/>
    <tableColumn id="13" xr3:uid="{1FF9DFD6-1DBF-44FD-8E30-338AF8F07546}" name="列14" dataDxfId="8"/>
    <tableColumn id="14" xr3:uid="{CEA7F546-7349-45E1-8DDF-A1881A075616}" name="列15" dataDxfId="7"/>
    <tableColumn id="15" xr3:uid="{69550659-8D21-4E40-9082-347C848EFB0D}" name="列16" dataDxfId="6"/>
    <tableColumn id="18" xr3:uid="{2BAD705D-EA77-4796-8B57-D3C806FBE96B}" name="列17" dataDxfId="5"/>
    <tableColumn id="17" xr3:uid="{81F79F28-E83E-488F-8D13-B4BEC8C4A14A}" name="列18" dataDxfId="4"/>
    <tableColumn id="16" xr3:uid="{229B3D9F-AA20-49F9-8562-D83404392D0B}" name="列19" dataDxfId="3"/>
    <tableColumn id="20" xr3:uid="{57BB6859-B778-44C1-BD75-EFEB27920AC9}" name="列20" dataDxfId="2"/>
    <tableColumn id="19" xr3:uid="{A0193732-B899-4535-8756-76708D9B5AEE}" name="列21" dataDxfId="1"/>
    <tableColumn id="22" xr3:uid="{9226A622-D055-4971-8C7F-1CEF492E5103}" name="列22" dataDxfId="0">
      <calculatedColumnFormula>W11&amp;W12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93AA5-6F53-4E30-A7BF-CF7EACAEA9B6}">
  <sheetPr>
    <tabColor theme="4" tint="0.79998168889431442"/>
  </sheetPr>
  <dimension ref="A1:F17"/>
  <sheetViews>
    <sheetView tabSelected="1" zoomScaleNormal="100" workbookViewId="0">
      <selection activeCell="B2" sqref="B2"/>
    </sheetView>
  </sheetViews>
  <sheetFormatPr defaultRowHeight="18.45"/>
  <cols>
    <col min="1" max="1" width="22.08984375" customWidth="1"/>
    <col min="2" max="2" width="12.453125" customWidth="1"/>
    <col min="3" max="3" width="29.08984375" customWidth="1"/>
    <col min="5" max="5" width="28.08984375" bestFit="1" customWidth="1"/>
    <col min="6" max="6" width="29.90625" bestFit="1" customWidth="1"/>
  </cols>
  <sheetData>
    <row r="1" spans="1:6">
      <c r="A1" t="s">
        <v>181</v>
      </c>
    </row>
    <row r="2" spans="1:6">
      <c r="A2" s="1" t="s">
        <v>186</v>
      </c>
      <c r="B2" s="52"/>
    </row>
    <row r="3" spans="1:6">
      <c r="A3" s="1" t="s">
        <v>185</v>
      </c>
      <c r="B3" s="52"/>
    </row>
    <row r="4" spans="1:6">
      <c r="A4" s="1" t="s">
        <v>183</v>
      </c>
      <c r="B4" s="52"/>
    </row>
    <row r="7" spans="1:6">
      <c r="A7" s="1"/>
      <c r="B7" s="1" t="s">
        <v>1</v>
      </c>
      <c r="C7" s="1" t="s">
        <v>143</v>
      </c>
      <c r="D7" s="1" t="s">
        <v>2</v>
      </c>
      <c r="E7" s="1" t="s">
        <v>189</v>
      </c>
      <c r="F7" s="1" t="s">
        <v>3</v>
      </c>
    </row>
    <row r="8" spans="1:6">
      <c r="A8" s="1" t="s">
        <v>47</v>
      </c>
      <c r="B8" s="52"/>
      <c r="C8" s="52"/>
      <c r="D8" s="52"/>
      <c r="E8" s="52"/>
      <c r="F8" s="52"/>
    </row>
    <row r="9" spans="1:6">
      <c r="A9" s="1" t="s">
        <v>48</v>
      </c>
      <c r="B9" s="52"/>
      <c r="C9" s="52"/>
      <c r="D9" s="52"/>
      <c r="E9" s="52"/>
      <c r="F9" s="52"/>
    </row>
    <row r="10" spans="1:6">
      <c r="A10" s="1" t="s">
        <v>49</v>
      </c>
      <c r="B10" s="52"/>
      <c r="C10" s="52"/>
      <c r="D10" s="52"/>
      <c r="E10" s="52"/>
      <c r="F10" s="52"/>
    </row>
    <row r="11" spans="1:6">
      <c r="A11" s="1" t="s">
        <v>50</v>
      </c>
      <c r="B11" s="52"/>
      <c r="C11" s="52"/>
      <c r="D11" s="52"/>
      <c r="E11" s="52"/>
      <c r="F11" s="52"/>
    </row>
    <row r="12" spans="1:6">
      <c r="A12" s="1" t="s">
        <v>51</v>
      </c>
      <c r="B12" s="52"/>
      <c r="C12" s="52"/>
      <c r="D12" s="52"/>
      <c r="E12" s="52"/>
      <c r="F12" s="52"/>
    </row>
    <row r="13" spans="1:6">
      <c r="C13" s="31" t="s">
        <v>114</v>
      </c>
    </row>
    <row r="17" spans="5:5">
      <c r="E17" s="31"/>
    </row>
  </sheetData>
  <sheetProtection algorithmName="SHA-512" hashValue="4aQeIipEZOkN9C/owvjTjrzdocvxfFCCkS6L0hgHntbKzsDMo0VBuDstctlmLDx+0PD1GlCNXO33gMK+aid9gg==" saltValue="xXUe1gIELjxNjkbQMf6+9A==" spinCount="100000" sheet="1" objects="1" scenarios="1"/>
  <phoneticPr fontId="1"/>
  <dataValidations count="3">
    <dataValidation type="list" allowBlank="1" showInputMessage="1" showErrorMessage="1" sqref="E8:E12 F8:F12" xr:uid="{957BEBB4-D8EA-4CF9-BD8F-215153037D70}">
      <formula1>可否</formula1>
    </dataValidation>
    <dataValidation type="list" allowBlank="1" showInputMessage="1" showErrorMessage="1" sqref="B3" xr:uid="{B48D8F75-5354-42EF-A5A6-E03A5811E484}">
      <formula1>CT認定技師取得者の有無</formula1>
    </dataValidation>
    <dataValidation type="list" allowBlank="1" showInputMessage="1" showErrorMessage="1" sqref="B4" xr:uid="{229EDD1C-E61A-409E-B0E8-358AA645E06D}">
      <formula1>放射線科読影医の有無</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D9ED3DC-EB60-489F-BA5D-C452164F5686}">
          <x14:formula1>
            <xm:f>'参照元（分類）'!$A$2:$A$6</xm:f>
          </x14:formula1>
          <xm:sqref>B8:B12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14E1-B21E-47BA-9B98-0CC1D73D5DB7}">
  <sheetPr>
    <tabColor theme="4" tint="0.79998168889431442"/>
  </sheetPr>
  <dimension ref="A12:L182"/>
  <sheetViews>
    <sheetView zoomScaleNormal="100" workbookViewId="0">
      <selection activeCell="B17" sqref="B17"/>
    </sheetView>
  </sheetViews>
  <sheetFormatPr defaultRowHeight="18.45"/>
  <cols>
    <col min="1" max="1" width="9.6328125" customWidth="1"/>
    <col min="2" max="2" width="10.6328125" customWidth="1"/>
    <col min="3" max="3" width="25.1796875" bestFit="1" customWidth="1"/>
    <col min="4" max="4" width="12.36328125" bestFit="1" customWidth="1"/>
    <col min="5" max="5" width="14.26953125" bestFit="1" customWidth="1"/>
    <col min="6" max="6" width="12.453125" customWidth="1"/>
    <col min="7" max="7" width="19.81640625" bestFit="1" customWidth="1"/>
    <col min="8" max="9" width="18.54296875" customWidth="1"/>
    <col min="10" max="12" width="20.1796875" customWidth="1"/>
  </cols>
  <sheetData>
    <row r="12" spans="1:9" ht="23.05">
      <c r="A12" s="46" t="s">
        <v>195</v>
      </c>
    </row>
    <row r="13" spans="1:9" ht="23.05">
      <c r="A13" s="17"/>
    </row>
    <row r="14" spans="1:9" ht="19.05" thickBot="1">
      <c r="A14" s="29" t="str">
        <f>使用装置!A8</f>
        <v>装置1</v>
      </c>
      <c r="B14" s="28" t="str">
        <f>IF(使用装置!B8="","",使用装置!B8)</f>
        <v/>
      </c>
      <c r="C14" s="28" t="str">
        <f>IF(使用装置!C8="","",使用装置!C8)</f>
        <v/>
      </c>
    </row>
    <row r="15" spans="1:9">
      <c r="A15" s="47" t="s">
        <v>55</v>
      </c>
      <c r="B15" s="42" t="s">
        <v>190</v>
      </c>
      <c r="C15" s="42" t="s">
        <v>32</v>
      </c>
      <c r="D15" s="42" t="s">
        <v>34</v>
      </c>
      <c r="E15" s="42" t="s">
        <v>33</v>
      </c>
      <c r="F15" s="42" t="s">
        <v>88</v>
      </c>
      <c r="G15" s="42" t="s">
        <v>46</v>
      </c>
      <c r="H15" s="42" t="s">
        <v>35</v>
      </c>
      <c r="I15" s="43" t="s">
        <v>36</v>
      </c>
    </row>
    <row r="16" spans="1:9" ht="19.05" thickBot="1">
      <c r="A16" s="48"/>
      <c r="B16" s="44" t="s">
        <v>103</v>
      </c>
      <c r="C16" s="44"/>
      <c r="D16" s="44" t="s">
        <v>111</v>
      </c>
      <c r="E16" s="44"/>
      <c r="F16" s="44"/>
      <c r="G16" s="44" t="s">
        <v>130</v>
      </c>
      <c r="H16" s="44" t="s">
        <v>81</v>
      </c>
      <c r="I16" s="45" t="s">
        <v>82</v>
      </c>
    </row>
    <row r="17" spans="1:10">
      <c r="A17" s="40">
        <v>1</v>
      </c>
      <c r="B17" s="53"/>
      <c r="C17" s="53"/>
      <c r="D17" s="53"/>
      <c r="E17" s="54"/>
      <c r="F17" s="53"/>
      <c r="G17" s="55"/>
      <c r="H17" s="53"/>
      <c r="I17" s="53"/>
      <c r="J17" s="30" t="str">
        <f t="shared" ref="J17:J46" si="0">IF(AND(H17&lt;&gt;"",I17&lt;&gt;""),"〇","×")</f>
        <v>×</v>
      </c>
    </row>
    <row r="18" spans="1:10">
      <c r="A18" s="41">
        <v>2</v>
      </c>
      <c r="B18" s="53"/>
      <c r="C18" s="53"/>
      <c r="D18" s="53"/>
      <c r="E18" s="53"/>
      <c r="F18" s="53"/>
      <c r="G18" s="55"/>
      <c r="H18" s="56"/>
      <c r="I18" s="56"/>
      <c r="J18" s="30" t="str">
        <f t="shared" si="0"/>
        <v>×</v>
      </c>
    </row>
    <row r="19" spans="1:10">
      <c r="A19" s="41">
        <v>3</v>
      </c>
      <c r="B19" s="53"/>
      <c r="C19" s="53"/>
      <c r="D19" s="53"/>
      <c r="E19" s="53"/>
      <c r="F19" s="53"/>
      <c r="G19" s="55"/>
      <c r="H19" s="53"/>
      <c r="I19" s="53"/>
      <c r="J19" s="30" t="str">
        <f t="shared" si="0"/>
        <v>×</v>
      </c>
    </row>
    <row r="20" spans="1:10">
      <c r="A20" s="41">
        <v>4</v>
      </c>
      <c r="B20" s="53"/>
      <c r="C20" s="53"/>
      <c r="D20" s="53"/>
      <c r="E20" s="53"/>
      <c r="F20" s="53"/>
      <c r="G20" s="55"/>
      <c r="H20" s="56"/>
      <c r="I20" s="56"/>
      <c r="J20" s="30" t="str">
        <f t="shared" si="0"/>
        <v>×</v>
      </c>
    </row>
    <row r="21" spans="1:10">
      <c r="A21" s="41">
        <v>5</v>
      </c>
      <c r="B21" s="53"/>
      <c r="C21" s="53"/>
      <c r="D21" s="53"/>
      <c r="E21" s="53"/>
      <c r="F21" s="53"/>
      <c r="G21" s="55"/>
      <c r="H21" s="53"/>
      <c r="I21" s="53"/>
      <c r="J21" s="30" t="str">
        <f t="shared" si="0"/>
        <v>×</v>
      </c>
    </row>
    <row r="22" spans="1:10">
      <c r="A22" s="41">
        <v>6</v>
      </c>
      <c r="B22" s="53"/>
      <c r="C22" s="53"/>
      <c r="D22" s="53"/>
      <c r="E22" s="53"/>
      <c r="F22" s="53"/>
      <c r="G22" s="55"/>
      <c r="H22" s="56"/>
      <c r="I22" s="56"/>
      <c r="J22" s="30" t="str">
        <f t="shared" si="0"/>
        <v>×</v>
      </c>
    </row>
    <row r="23" spans="1:10">
      <c r="A23" s="41">
        <v>7</v>
      </c>
      <c r="B23" s="53"/>
      <c r="C23" s="53"/>
      <c r="D23" s="53"/>
      <c r="E23" s="53"/>
      <c r="F23" s="53"/>
      <c r="G23" s="55"/>
      <c r="H23" s="53"/>
      <c r="I23" s="53"/>
      <c r="J23" s="30" t="str">
        <f t="shared" si="0"/>
        <v>×</v>
      </c>
    </row>
    <row r="24" spans="1:10">
      <c r="A24" s="41">
        <v>8</v>
      </c>
      <c r="B24" s="53"/>
      <c r="C24" s="53"/>
      <c r="D24" s="53"/>
      <c r="E24" s="53"/>
      <c r="F24" s="53"/>
      <c r="G24" s="55"/>
      <c r="H24" s="56"/>
      <c r="I24" s="56"/>
      <c r="J24" s="30" t="str">
        <f t="shared" si="0"/>
        <v>×</v>
      </c>
    </row>
    <row r="25" spans="1:10">
      <c r="A25" s="41">
        <v>9</v>
      </c>
      <c r="B25" s="53"/>
      <c r="C25" s="53"/>
      <c r="D25" s="53"/>
      <c r="E25" s="53"/>
      <c r="F25" s="53"/>
      <c r="G25" s="55"/>
      <c r="H25" s="53"/>
      <c r="I25" s="53"/>
      <c r="J25" s="30" t="str">
        <f t="shared" si="0"/>
        <v>×</v>
      </c>
    </row>
    <row r="26" spans="1:10">
      <c r="A26" s="41">
        <v>10</v>
      </c>
      <c r="B26" s="53"/>
      <c r="C26" s="53"/>
      <c r="D26" s="53"/>
      <c r="E26" s="53"/>
      <c r="F26" s="53"/>
      <c r="G26" s="55"/>
      <c r="H26" s="56"/>
      <c r="I26" s="56"/>
      <c r="J26" s="30" t="str">
        <f t="shared" si="0"/>
        <v>×</v>
      </c>
    </row>
    <row r="27" spans="1:10">
      <c r="A27" s="39">
        <v>11</v>
      </c>
      <c r="B27" s="57"/>
      <c r="C27" s="57"/>
      <c r="D27" s="57"/>
      <c r="E27" s="57"/>
      <c r="F27" s="57"/>
      <c r="G27" s="58"/>
      <c r="H27" s="57"/>
      <c r="I27" s="57"/>
      <c r="J27" s="30" t="str">
        <f t="shared" si="0"/>
        <v>×</v>
      </c>
    </row>
    <row r="28" spans="1:10">
      <c r="A28" s="39">
        <v>12</v>
      </c>
      <c r="B28" s="57"/>
      <c r="C28" s="57"/>
      <c r="D28" s="57"/>
      <c r="E28" s="57"/>
      <c r="F28" s="57"/>
      <c r="G28" s="58"/>
      <c r="H28" s="59"/>
      <c r="I28" s="59"/>
      <c r="J28" s="30" t="str">
        <f t="shared" si="0"/>
        <v>×</v>
      </c>
    </row>
    <row r="29" spans="1:10">
      <c r="A29" s="39">
        <v>13</v>
      </c>
      <c r="B29" s="57"/>
      <c r="C29" s="57"/>
      <c r="D29" s="57"/>
      <c r="E29" s="57"/>
      <c r="F29" s="57"/>
      <c r="G29" s="58"/>
      <c r="H29" s="57"/>
      <c r="I29" s="57"/>
      <c r="J29" s="30" t="str">
        <f t="shared" si="0"/>
        <v>×</v>
      </c>
    </row>
    <row r="30" spans="1:10">
      <c r="A30" s="39">
        <v>14</v>
      </c>
      <c r="B30" s="57"/>
      <c r="C30" s="57"/>
      <c r="D30" s="57"/>
      <c r="E30" s="57"/>
      <c r="F30" s="57"/>
      <c r="G30" s="58"/>
      <c r="H30" s="59"/>
      <c r="I30" s="59"/>
      <c r="J30" s="30" t="str">
        <f t="shared" si="0"/>
        <v>×</v>
      </c>
    </row>
    <row r="31" spans="1:10">
      <c r="A31" s="39">
        <v>15</v>
      </c>
      <c r="B31" s="57"/>
      <c r="C31" s="57"/>
      <c r="D31" s="57"/>
      <c r="E31" s="57"/>
      <c r="F31" s="57"/>
      <c r="G31" s="58"/>
      <c r="H31" s="57"/>
      <c r="I31" s="57"/>
      <c r="J31" s="30" t="str">
        <f t="shared" si="0"/>
        <v>×</v>
      </c>
    </row>
    <row r="32" spans="1:10">
      <c r="A32" s="39">
        <v>16</v>
      </c>
      <c r="B32" s="57"/>
      <c r="C32" s="57"/>
      <c r="D32" s="57"/>
      <c r="E32" s="57"/>
      <c r="F32" s="57"/>
      <c r="G32" s="58"/>
      <c r="H32" s="59"/>
      <c r="I32" s="59"/>
      <c r="J32" s="30" t="str">
        <f t="shared" si="0"/>
        <v>×</v>
      </c>
    </row>
    <row r="33" spans="1:10">
      <c r="A33" s="39">
        <v>17</v>
      </c>
      <c r="B33" s="57"/>
      <c r="C33" s="57"/>
      <c r="D33" s="57"/>
      <c r="E33" s="57"/>
      <c r="F33" s="57"/>
      <c r="G33" s="58"/>
      <c r="H33" s="57"/>
      <c r="I33" s="57"/>
      <c r="J33" s="30" t="str">
        <f t="shared" si="0"/>
        <v>×</v>
      </c>
    </row>
    <row r="34" spans="1:10">
      <c r="A34" s="39">
        <v>18</v>
      </c>
      <c r="B34" s="57"/>
      <c r="C34" s="57"/>
      <c r="D34" s="57"/>
      <c r="E34" s="57"/>
      <c r="F34" s="57"/>
      <c r="G34" s="58"/>
      <c r="H34" s="59"/>
      <c r="I34" s="59"/>
      <c r="J34" s="30" t="str">
        <f t="shared" si="0"/>
        <v>×</v>
      </c>
    </row>
    <row r="35" spans="1:10">
      <c r="A35" s="39">
        <v>19</v>
      </c>
      <c r="B35" s="57"/>
      <c r="C35" s="57"/>
      <c r="D35" s="57"/>
      <c r="E35" s="57"/>
      <c r="F35" s="57"/>
      <c r="G35" s="58"/>
      <c r="H35" s="57"/>
      <c r="I35" s="57"/>
      <c r="J35" s="30" t="str">
        <f t="shared" si="0"/>
        <v>×</v>
      </c>
    </row>
    <row r="36" spans="1:10">
      <c r="A36" s="39">
        <v>20</v>
      </c>
      <c r="B36" s="57"/>
      <c r="C36" s="57"/>
      <c r="D36" s="57"/>
      <c r="E36" s="57"/>
      <c r="F36" s="57"/>
      <c r="G36" s="58"/>
      <c r="H36" s="59"/>
      <c r="I36" s="59"/>
      <c r="J36" s="30" t="str">
        <f t="shared" si="0"/>
        <v>×</v>
      </c>
    </row>
    <row r="37" spans="1:10">
      <c r="A37" s="39">
        <v>21</v>
      </c>
      <c r="B37" s="57"/>
      <c r="C37" s="57"/>
      <c r="D37" s="57"/>
      <c r="E37" s="57"/>
      <c r="F37" s="57"/>
      <c r="G37" s="58"/>
      <c r="H37" s="57"/>
      <c r="I37" s="57"/>
      <c r="J37" s="30" t="str">
        <f t="shared" si="0"/>
        <v>×</v>
      </c>
    </row>
    <row r="38" spans="1:10">
      <c r="A38" s="39">
        <v>22</v>
      </c>
      <c r="B38" s="57"/>
      <c r="C38" s="57"/>
      <c r="D38" s="57"/>
      <c r="E38" s="57"/>
      <c r="F38" s="57"/>
      <c r="G38" s="58"/>
      <c r="H38" s="59"/>
      <c r="I38" s="59"/>
      <c r="J38" s="30" t="str">
        <f t="shared" si="0"/>
        <v>×</v>
      </c>
    </row>
    <row r="39" spans="1:10">
      <c r="A39" s="39">
        <v>23</v>
      </c>
      <c r="B39" s="57"/>
      <c r="C39" s="57"/>
      <c r="D39" s="57"/>
      <c r="E39" s="57"/>
      <c r="F39" s="57"/>
      <c r="G39" s="58"/>
      <c r="H39" s="57"/>
      <c r="I39" s="57"/>
      <c r="J39" s="30" t="str">
        <f t="shared" si="0"/>
        <v>×</v>
      </c>
    </row>
    <row r="40" spans="1:10">
      <c r="A40" s="39">
        <v>24</v>
      </c>
      <c r="B40" s="57"/>
      <c r="C40" s="57"/>
      <c r="D40" s="57"/>
      <c r="E40" s="57"/>
      <c r="F40" s="57"/>
      <c r="G40" s="58"/>
      <c r="H40" s="59"/>
      <c r="I40" s="59"/>
      <c r="J40" s="30" t="str">
        <f t="shared" si="0"/>
        <v>×</v>
      </c>
    </row>
    <row r="41" spans="1:10">
      <c r="A41" s="39">
        <v>25</v>
      </c>
      <c r="B41" s="57"/>
      <c r="C41" s="57"/>
      <c r="D41" s="57"/>
      <c r="E41" s="57"/>
      <c r="F41" s="57"/>
      <c r="G41" s="58"/>
      <c r="H41" s="57"/>
      <c r="I41" s="57"/>
      <c r="J41" s="30" t="str">
        <f t="shared" si="0"/>
        <v>×</v>
      </c>
    </row>
    <row r="42" spans="1:10">
      <c r="A42" s="39">
        <v>26</v>
      </c>
      <c r="B42" s="57"/>
      <c r="C42" s="57"/>
      <c r="D42" s="57"/>
      <c r="E42" s="57"/>
      <c r="F42" s="57"/>
      <c r="G42" s="58"/>
      <c r="H42" s="59"/>
      <c r="I42" s="59"/>
      <c r="J42" s="30" t="str">
        <f t="shared" si="0"/>
        <v>×</v>
      </c>
    </row>
    <row r="43" spans="1:10">
      <c r="A43" s="39">
        <v>27</v>
      </c>
      <c r="B43" s="57"/>
      <c r="C43" s="57"/>
      <c r="D43" s="57"/>
      <c r="E43" s="57"/>
      <c r="F43" s="57"/>
      <c r="G43" s="58"/>
      <c r="H43" s="57"/>
      <c r="I43" s="57"/>
      <c r="J43" s="30" t="str">
        <f t="shared" si="0"/>
        <v>×</v>
      </c>
    </row>
    <row r="44" spans="1:10">
      <c r="A44" s="39">
        <v>28</v>
      </c>
      <c r="B44" s="57"/>
      <c r="C44" s="57"/>
      <c r="D44" s="57"/>
      <c r="E44" s="57"/>
      <c r="F44" s="57"/>
      <c r="G44" s="58"/>
      <c r="H44" s="59"/>
      <c r="I44" s="59"/>
      <c r="J44" s="30" t="str">
        <f t="shared" si="0"/>
        <v>×</v>
      </c>
    </row>
    <row r="45" spans="1:10">
      <c r="A45" s="39">
        <v>29</v>
      </c>
      <c r="B45" s="57"/>
      <c r="C45" s="57"/>
      <c r="D45" s="57"/>
      <c r="E45" s="57"/>
      <c r="F45" s="57"/>
      <c r="G45" s="58"/>
      <c r="H45" s="57"/>
      <c r="I45" s="57"/>
      <c r="J45" s="30" t="str">
        <f t="shared" si="0"/>
        <v>×</v>
      </c>
    </row>
    <row r="46" spans="1:10">
      <c r="A46" s="39">
        <v>30</v>
      </c>
      <c r="B46" s="57"/>
      <c r="C46" s="57"/>
      <c r="D46" s="57"/>
      <c r="E46" s="57"/>
      <c r="F46" s="57"/>
      <c r="G46" s="58"/>
      <c r="H46" s="59"/>
      <c r="I46" s="59"/>
      <c r="J46" s="30" t="str">
        <f t="shared" si="0"/>
        <v>×</v>
      </c>
    </row>
    <row r="47" spans="1:10">
      <c r="A47" s="27"/>
      <c r="B47" s="27"/>
      <c r="C47" s="27"/>
      <c r="I47" s="7"/>
    </row>
    <row r="48" spans="1:10" ht="19.05" thickBot="1">
      <c r="A48" s="29" t="str">
        <f>使用装置!A9</f>
        <v>装置2</v>
      </c>
      <c r="B48" s="28" t="str">
        <f>IF(使用装置!B9="","",使用装置!B9)</f>
        <v/>
      </c>
      <c r="C48" s="28" t="str">
        <f>IF(使用装置!C9="","",使用装置!C9)</f>
        <v/>
      </c>
    </row>
    <row r="49" spans="1:11">
      <c r="A49" s="49" t="s">
        <v>55</v>
      </c>
      <c r="B49" s="42" t="s">
        <v>31</v>
      </c>
      <c r="C49" s="42" t="s">
        <v>32</v>
      </c>
      <c r="D49" s="42" t="s">
        <v>34</v>
      </c>
      <c r="E49" s="42" t="s">
        <v>33</v>
      </c>
      <c r="F49" s="42" t="s">
        <v>89</v>
      </c>
      <c r="G49" s="42" t="s">
        <v>46</v>
      </c>
      <c r="H49" s="42" t="s">
        <v>35</v>
      </c>
      <c r="I49" s="43" t="s">
        <v>36</v>
      </c>
    </row>
    <row r="50" spans="1:11" ht="19.05" thickBot="1">
      <c r="A50" s="50"/>
      <c r="B50" s="44" t="s">
        <v>103</v>
      </c>
      <c r="C50" s="44"/>
      <c r="D50" s="44" t="s">
        <v>111</v>
      </c>
      <c r="E50" s="44"/>
      <c r="F50" s="44"/>
      <c r="G50" s="44" t="s">
        <v>130</v>
      </c>
      <c r="H50" s="44" t="s">
        <v>81</v>
      </c>
      <c r="I50" s="45" t="s">
        <v>82</v>
      </c>
    </row>
    <row r="51" spans="1:11">
      <c r="A51" s="40">
        <v>1</v>
      </c>
      <c r="B51" s="53"/>
      <c r="C51" s="53"/>
      <c r="D51" s="53"/>
      <c r="E51" s="53"/>
      <c r="F51" s="53"/>
      <c r="G51" s="55"/>
      <c r="H51" s="53"/>
      <c r="I51" s="53"/>
      <c r="J51" s="30" t="str">
        <f t="shared" ref="J51:J80" si="1">IF(AND(H51&lt;&gt;"",I51&lt;&gt;""),"〇","×")</f>
        <v>×</v>
      </c>
      <c r="K51" s="30"/>
    </row>
    <row r="52" spans="1:11">
      <c r="A52" s="41">
        <v>2</v>
      </c>
      <c r="B52" s="53"/>
      <c r="C52" s="53"/>
      <c r="D52" s="53"/>
      <c r="E52" s="53"/>
      <c r="F52" s="53"/>
      <c r="G52" s="55"/>
      <c r="H52" s="56"/>
      <c r="I52" s="56"/>
      <c r="J52" s="30" t="str">
        <f t="shared" si="1"/>
        <v>×</v>
      </c>
      <c r="K52" s="30"/>
    </row>
    <row r="53" spans="1:11">
      <c r="A53" s="41">
        <v>3</v>
      </c>
      <c r="B53" s="53"/>
      <c r="C53" s="53"/>
      <c r="D53" s="53"/>
      <c r="E53" s="53"/>
      <c r="F53" s="53"/>
      <c r="G53" s="55"/>
      <c r="H53" s="53"/>
      <c r="I53" s="53"/>
      <c r="J53" s="30" t="str">
        <f t="shared" si="1"/>
        <v>×</v>
      </c>
      <c r="K53" s="30"/>
    </row>
    <row r="54" spans="1:11">
      <c r="A54" s="41">
        <v>4</v>
      </c>
      <c r="B54" s="53"/>
      <c r="C54" s="53"/>
      <c r="D54" s="53"/>
      <c r="E54" s="53"/>
      <c r="F54" s="53"/>
      <c r="G54" s="55"/>
      <c r="H54" s="56"/>
      <c r="I54" s="56"/>
      <c r="J54" s="30" t="str">
        <f t="shared" si="1"/>
        <v>×</v>
      </c>
      <c r="K54" s="30"/>
    </row>
    <row r="55" spans="1:11">
      <c r="A55" s="41">
        <v>5</v>
      </c>
      <c r="B55" s="53"/>
      <c r="C55" s="53"/>
      <c r="D55" s="53"/>
      <c r="E55" s="53"/>
      <c r="F55" s="53"/>
      <c r="G55" s="55"/>
      <c r="H55" s="53"/>
      <c r="I55" s="53"/>
      <c r="J55" s="30" t="str">
        <f t="shared" si="1"/>
        <v>×</v>
      </c>
      <c r="K55" s="30"/>
    </row>
    <row r="56" spans="1:11">
      <c r="A56" s="41">
        <v>6</v>
      </c>
      <c r="B56" s="53"/>
      <c r="C56" s="53"/>
      <c r="D56" s="53"/>
      <c r="E56" s="53"/>
      <c r="F56" s="53"/>
      <c r="G56" s="55"/>
      <c r="H56" s="56"/>
      <c r="I56" s="56"/>
      <c r="J56" s="30" t="str">
        <f t="shared" si="1"/>
        <v>×</v>
      </c>
      <c r="K56" s="30"/>
    </row>
    <row r="57" spans="1:11">
      <c r="A57" s="41">
        <v>7</v>
      </c>
      <c r="B57" s="53"/>
      <c r="C57" s="53"/>
      <c r="D57" s="53"/>
      <c r="E57" s="53"/>
      <c r="F57" s="53"/>
      <c r="G57" s="55"/>
      <c r="H57" s="53"/>
      <c r="I57" s="53"/>
      <c r="J57" s="30" t="str">
        <f t="shared" si="1"/>
        <v>×</v>
      </c>
      <c r="K57" s="30"/>
    </row>
    <row r="58" spans="1:11">
      <c r="A58" s="41">
        <v>8</v>
      </c>
      <c r="B58" s="53"/>
      <c r="C58" s="53"/>
      <c r="D58" s="53"/>
      <c r="E58" s="53"/>
      <c r="F58" s="53"/>
      <c r="G58" s="55"/>
      <c r="H58" s="56"/>
      <c r="I58" s="56"/>
      <c r="J58" s="30" t="str">
        <f t="shared" si="1"/>
        <v>×</v>
      </c>
      <c r="K58" s="30"/>
    </row>
    <row r="59" spans="1:11">
      <c r="A59" s="41">
        <v>9</v>
      </c>
      <c r="B59" s="53"/>
      <c r="C59" s="53"/>
      <c r="D59" s="53"/>
      <c r="E59" s="53"/>
      <c r="F59" s="53"/>
      <c r="G59" s="55"/>
      <c r="H59" s="53"/>
      <c r="I59" s="53"/>
      <c r="J59" s="30" t="str">
        <f t="shared" si="1"/>
        <v>×</v>
      </c>
      <c r="K59" s="30"/>
    </row>
    <row r="60" spans="1:11">
      <c r="A60" s="41">
        <v>10</v>
      </c>
      <c r="B60" s="53"/>
      <c r="C60" s="53"/>
      <c r="D60" s="53"/>
      <c r="E60" s="53"/>
      <c r="F60" s="53"/>
      <c r="G60" s="55"/>
      <c r="H60" s="56"/>
      <c r="I60" s="56"/>
      <c r="J60" s="30" t="str">
        <f t="shared" si="1"/>
        <v>×</v>
      </c>
      <c r="K60" s="30"/>
    </row>
    <row r="61" spans="1:11">
      <c r="A61" s="39">
        <v>11</v>
      </c>
      <c r="B61" s="57"/>
      <c r="C61" s="57"/>
      <c r="D61" s="57"/>
      <c r="E61" s="57"/>
      <c r="F61" s="57"/>
      <c r="G61" s="58"/>
      <c r="H61" s="57"/>
      <c r="I61" s="57"/>
      <c r="J61" s="30" t="str">
        <f t="shared" si="1"/>
        <v>×</v>
      </c>
      <c r="K61" s="30"/>
    </row>
    <row r="62" spans="1:11">
      <c r="A62" s="39">
        <v>12</v>
      </c>
      <c r="B62" s="57"/>
      <c r="C62" s="57"/>
      <c r="D62" s="57"/>
      <c r="E62" s="57"/>
      <c r="F62" s="57"/>
      <c r="G62" s="58"/>
      <c r="H62" s="59"/>
      <c r="I62" s="59"/>
      <c r="J62" s="30" t="str">
        <f t="shared" si="1"/>
        <v>×</v>
      </c>
      <c r="K62" s="30"/>
    </row>
    <row r="63" spans="1:11">
      <c r="A63" s="39">
        <v>13</v>
      </c>
      <c r="B63" s="57"/>
      <c r="C63" s="57"/>
      <c r="D63" s="57"/>
      <c r="E63" s="57"/>
      <c r="F63" s="57"/>
      <c r="G63" s="58"/>
      <c r="H63" s="57"/>
      <c r="I63" s="57"/>
      <c r="J63" s="30" t="str">
        <f t="shared" si="1"/>
        <v>×</v>
      </c>
      <c r="K63" s="30"/>
    </row>
    <row r="64" spans="1:11">
      <c r="A64" s="39">
        <v>14</v>
      </c>
      <c r="B64" s="57"/>
      <c r="C64" s="57"/>
      <c r="D64" s="57"/>
      <c r="E64" s="57"/>
      <c r="F64" s="57"/>
      <c r="G64" s="58"/>
      <c r="H64" s="59"/>
      <c r="I64" s="59"/>
      <c r="J64" s="30" t="str">
        <f t="shared" si="1"/>
        <v>×</v>
      </c>
      <c r="K64" s="30"/>
    </row>
    <row r="65" spans="1:11">
      <c r="A65" s="39">
        <v>15</v>
      </c>
      <c r="B65" s="57"/>
      <c r="C65" s="57"/>
      <c r="D65" s="57"/>
      <c r="E65" s="57"/>
      <c r="F65" s="57"/>
      <c r="G65" s="58"/>
      <c r="H65" s="57"/>
      <c r="I65" s="57"/>
      <c r="J65" s="30" t="str">
        <f t="shared" si="1"/>
        <v>×</v>
      </c>
      <c r="K65" s="30"/>
    </row>
    <row r="66" spans="1:11">
      <c r="A66" s="39">
        <v>16</v>
      </c>
      <c r="B66" s="57"/>
      <c r="C66" s="57"/>
      <c r="D66" s="57"/>
      <c r="E66" s="57"/>
      <c r="F66" s="57"/>
      <c r="G66" s="58"/>
      <c r="H66" s="59"/>
      <c r="I66" s="59"/>
      <c r="J66" s="30" t="str">
        <f t="shared" si="1"/>
        <v>×</v>
      </c>
      <c r="K66" s="30"/>
    </row>
    <row r="67" spans="1:11">
      <c r="A67" s="39">
        <v>17</v>
      </c>
      <c r="B67" s="57"/>
      <c r="C67" s="57"/>
      <c r="D67" s="57"/>
      <c r="E67" s="57"/>
      <c r="F67" s="57"/>
      <c r="G67" s="58"/>
      <c r="H67" s="57"/>
      <c r="I67" s="57"/>
      <c r="J67" s="30" t="str">
        <f t="shared" si="1"/>
        <v>×</v>
      </c>
      <c r="K67" s="30"/>
    </row>
    <row r="68" spans="1:11">
      <c r="A68" s="39">
        <v>18</v>
      </c>
      <c r="B68" s="57"/>
      <c r="C68" s="57"/>
      <c r="D68" s="57"/>
      <c r="E68" s="57"/>
      <c r="F68" s="57"/>
      <c r="G68" s="58"/>
      <c r="H68" s="59"/>
      <c r="I68" s="59"/>
      <c r="J68" s="30" t="str">
        <f t="shared" si="1"/>
        <v>×</v>
      </c>
      <c r="K68" s="30"/>
    </row>
    <row r="69" spans="1:11">
      <c r="A69" s="39">
        <v>19</v>
      </c>
      <c r="B69" s="57"/>
      <c r="C69" s="57"/>
      <c r="D69" s="57"/>
      <c r="E69" s="57"/>
      <c r="F69" s="57"/>
      <c r="G69" s="58"/>
      <c r="H69" s="57"/>
      <c r="I69" s="57"/>
      <c r="J69" s="30" t="str">
        <f t="shared" si="1"/>
        <v>×</v>
      </c>
      <c r="K69" s="30"/>
    </row>
    <row r="70" spans="1:11">
      <c r="A70" s="39">
        <v>20</v>
      </c>
      <c r="B70" s="57"/>
      <c r="C70" s="57"/>
      <c r="D70" s="57"/>
      <c r="E70" s="57"/>
      <c r="F70" s="57"/>
      <c r="G70" s="58"/>
      <c r="H70" s="59"/>
      <c r="I70" s="59"/>
      <c r="J70" s="30" t="str">
        <f t="shared" si="1"/>
        <v>×</v>
      </c>
      <c r="K70" s="30"/>
    </row>
    <row r="71" spans="1:11">
      <c r="A71" s="39">
        <v>21</v>
      </c>
      <c r="B71" s="57"/>
      <c r="C71" s="57"/>
      <c r="D71" s="57"/>
      <c r="E71" s="57"/>
      <c r="F71" s="57"/>
      <c r="G71" s="58"/>
      <c r="H71" s="57"/>
      <c r="I71" s="57"/>
      <c r="J71" s="30" t="str">
        <f t="shared" si="1"/>
        <v>×</v>
      </c>
      <c r="K71" s="30"/>
    </row>
    <row r="72" spans="1:11">
      <c r="A72" s="39">
        <v>22</v>
      </c>
      <c r="B72" s="57"/>
      <c r="C72" s="57"/>
      <c r="D72" s="57"/>
      <c r="E72" s="57"/>
      <c r="F72" s="57"/>
      <c r="G72" s="58"/>
      <c r="H72" s="59"/>
      <c r="I72" s="59"/>
      <c r="J72" s="30" t="str">
        <f t="shared" si="1"/>
        <v>×</v>
      </c>
      <c r="K72" s="30"/>
    </row>
    <row r="73" spans="1:11">
      <c r="A73" s="39">
        <v>23</v>
      </c>
      <c r="B73" s="57"/>
      <c r="C73" s="57"/>
      <c r="D73" s="57"/>
      <c r="E73" s="57"/>
      <c r="F73" s="57"/>
      <c r="G73" s="58"/>
      <c r="H73" s="57"/>
      <c r="I73" s="57"/>
      <c r="J73" s="30" t="str">
        <f t="shared" si="1"/>
        <v>×</v>
      </c>
      <c r="K73" s="30"/>
    </row>
    <row r="74" spans="1:11">
      <c r="A74" s="39">
        <v>24</v>
      </c>
      <c r="B74" s="57"/>
      <c r="C74" s="57"/>
      <c r="D74" s="57"/>
      <c r="E74" s="57"/>
      <c r="F74" s="57"/>
      <c r="G74" s="58"/>
      <c r="H74" s="59"/>
      <c r="I74" s="59"/>
      <c r="J74" s="30" t="str">
        <f t="shared" si="1"/>
        <v>×</v>
      </c>
      <c r="K74" s="30"/>
    </row>
    <row r="75" spans="1:11">
      <c r="A75" s="39">
        <v>25</v>
      </c>
      <c r="B75" s="57"/>
      <c r="C75" s="57"/>
      <c r="D75" s="57"/>
      <c r="E75" s="57"/>
      <c r="F75" s="57"/>
      <c r="G75" s="58"/>
      <c r="H75" s="57"/>
      <c r="I75" s="57"/>
      <c r="J75" s="30" t="str">
        <f t="shared" si="1"/>
        <v>×</v>
      </c>
      <c r="K75" s="30"/>
    </row>
    <row r="76" spans="1:11">
      <c r="A76" s="39">
        <v>26</v>
      </c>
      <c r="B76" s="57"/>
      <c r="C76" s="57"/>
      <c r="D76" s="57"/>
      <c r="E76" s="57"/>
      <c r="F76" s="57"/>
      <c r="G76" s="58"/>
      <c r="H76" s="59"/>
      <c r="I76" s="59"/>
      <c r="J76" s="30" t="str">
        <f t="shared" si="1"/>
        <v>×</v>
      </c>
      <c r="K76" s="30"/>
    </row>
    <row r="77" spans="1:11">
      <c r="A77" s="39">
        <v>27</v>
      </c>
      <c r="B77" s="57"/>
      <c r="C77" s="57"/>
      <c r="D77" s="57"/>
      <c r="E77" s="57"/>
      <c r="F77" s="57"/>
      <c r="G77" s="58"/>
      <c r="H77" s="57"/>
      <c r="I77" s="57"/>
      <c r="J77" s="30" t="str">
        <f t="shared" si="1"/>
        <v>×</v>
      </c>
      <c r="K77" s="30"/>
    </row>
    <row r="78" spans="1:11">
      <c r="A78" s="39">
        <v>28</v>
      </c>
      <c r="B78" s="57"/>
      <c r="C78" s="57"/>
      <c r="D78" s="57"/>
      <c r="E78" s="57"/>
      <c r="F78" s="57"/>
      <c r="G78" s="58"/>
      <c r="H78" s="59"/>
      <c r="I78" s="59"/>
      <c r="J78" s="30" t="str">
        <f t="shared" si="1"/>
        <v>×</v>
      </c>
      <c r="K78" s="30"/>
    </row>
    <row r="79" spans="1:11">
      <c r="A79" s="39">
        <v>29</v>
      </c>
      <c r="B79" s="57"/>
      <c r="C79" s="57"/>
      <c r="D79" s="57"/>
      <c r="E79" s="57"/>
      <c r="F79" s="57"/>
      <c r="G79" s="58"/>
      <c r="H79" s="57"/>
      <c r="I79" s="57"/>
      <c r="J79" s="30" t="str">
        <f t="shared" si="1"/>
        <v>×</v>
      </c>
      <c r="K79" s="30"/>
    </row>
    <row r="80" spans="1:11">
      <c r="A80" s="39">
        <v>30</v>
      </c>
      <c r="B80" s="57"/>
      <c r="C80" s="57"/>
      <c r="D80" s="57"/>
      <c r="E80" s="57"/>
      <c r="F80" s="57"/>
      <c r="G80" s="58"/>
      <c r="H80" s="59"/>
      <c r="I80" s="59"/>
      <c r="J80" s="30" t="str">
        <f t="shared" si="1"/>
        <v>×</v>
      </c>
      <c r="K80" s="30"/>
    </row>
    <row r="82" spans="1:10" ht="19.05" thickBot="1">
      <c r="A82" s="29" t="str">
        <f>使用装置!A10</f>
        <v>装置3</v>
      </c>
      <c r="B82" s="28" t="str">
        <f>IF(使用装置!B10="","",使用装置!B10)</f>
        <v/>
      </c>
      <c r="C82" s="28" t="str">
        <f>IF(使用装置!C10="","",使用装置!C10)</f>
        <v/>
      </c>
    </row>
    <row r="83" spans="1:10">
      <c r="A83" s="51" t="s">
        <v>55</v>
      </c>
      <c r="B83" s="42" t="s">
        <v>31</v>
      </c>
      <c r="C83" s="42" t="s">
        <v>32</v>
      </c>
      <c r="D83" s="42" t="s">
        <v>34</v>
      </c>
      <c r="E83" s="42" t="s">
        <v>33</v>
      </c>
      <c r="F83" s="42" t="s">
        <v>89</v>
      </c>
      <c r="G83" s="42" t="s">
        <v>46</v>
      </c>
      <c r="H83" s="42" t="s">
        <v>35</v>
      </c>
      <c r="I83" s="43" t="s">
        <v>36</v>
      </c>
    </row>
    <row r="84" spans="1:10" ht="19.05" thickBot="1">
      <c r="A84" s="50"/>
      <c r="B84" s="44" t="s">
        <v>103</v>
      </c>
      <c r="C84" s="44"/>
      <c r="D84" s="44" t="s">
        <v>111</v>
      </c>
      <c r="E84" s="44"/>
      <c r="F84" s="44"/>
      <c r="G84" s="44" t="s">
        <v>130</v>
      </c>
      <c r="H84" s="44" t="s">
        <v>81</v>
      </c>
      <c r="I84" s="45" t="s">
        <v>82</v>
      </c>
    </row>
    <row r="85" spans="1:10">
      <c r="A85" s="40">
        <v>1</v>
      </c>
      <c r="B85" s="53"/>
      <c r="C85" s="53"/>
      <c r="D85" s="53"/>
      <c r="E85" s="53"/>
      <c r="F85" s="53"/>
      <c r="G85" s="55"/>
      <c r="H85" s="53"/>
      <c r="I85" s="53"/>
      <c r="J85" s="30" t="str">
        <f t="shared" ref="J85:J114" si="2">IF(AND(H85&lt;&gt;"",I85&lt;&gt;""),"〇","×")</f>
        <v>×</v>
      </c>
    </row>
    <row r="86" spans="1:10">
      <c r="A86" s="41">
        <v>2</v>
      </c>
      <c r="B86" s="53"/>
      <c r="C86" s="53"/>
      <c r="D86" s="53"/>
      <c r="E86" s="53"/>
      <c r="F86" s="53"/>
      <c r="G86" s="55"/>
      <c r="H86" s="56"/>
      <c r="I86" s="56"/>
      <c r="J86" s="30" t="str">
        <f t="shared" si="2"/>
        <v>×</v>
      </c>
    </row>
    <row r="87" spans="1:10">
      <c r="A87" s="41">
        <v>3</v>
      </c>
      <c r="B87" s="53"/>
      <c r="C87" s="53"/>
      <c r="D87" s="53"/>
      <c r="E87" s="53"/>
      <c r="F87" s="53"/>
      <c r="G87" s="55"/>
      <c r="H87" s="53"/>
      <c r="I87" s="53"/>
      <c r="J87" s="30" t="str">
        <f t="shared" si="2"/>
        <v>×</v>
      </c>
    </row>
    <row r="88" spans="1:10">
      <c r="A88" s="41">
        <v>4</v>
      </c>
      <c r="B88" s="53"/>
      <c r="C88" s="53"/>
      <c r="D88" s="53"/>
      <c r="E88" s="53"/>
      <c r="F88" s="53"/>
      <c r="G88" s="55"/>
      <c r="H88" s="56"/>
      <c r="I88" s="56"/>
      <c r="J88" s="30" t="str">
        <f t="shared" si="2"/>
        <v>×</v>
      </c>
    </row>
    <row r="89" spans="1:10">
      <c r="A89" s="41">
        <v>5</v>
      </c>
      <c r="B89" s="53"/>
      <c r="C89" s="53"/>
      <c r="D89" s="53"/>
      <c r="E89" s="53"/>
      <c r="F89" s="53"/>
      <c r="G89" s="55"/>
      <c r="H89" s="53"/>
      <c r="I89" s="53"/>
      <c r="J89" s="30" t="str">
        <f t="shared" si="2"/>
        <v>×</v>
      </c>
    </row>
    <row r="90" spans="1:10">
      <c r="A90" s="41">
        <v>6</v>
      </c>
      <c r="B90" s="53"/>
      <c r="C90" s="53"/>
      <c r="D90" s="53"/>
      <c r="E90" s="53"/>
      <c r="F90" s="53"/>
      <c r="G90" s="55"/>
      <c r="H90" s="56"/>
      <c r="I90" s="56"/>
      <c r="J90" s="30" t="str">
        <f t="shared" si="2"/>
        <v>×</v>
      </c>
    </row>
    <row r="91" spans="1:10">
      <c r="A91" s="41">
        <v>7</v>
      </c>
      <c r="B91" s="53"/>
      <c r="C91" s="53"/>
      <c r="D91" s="53"/>
      <c r="E91" s="53"/>
      <c r="F91" s="53"/>
      <c r="G91" s="55"/>
      <c r="H91" s="53"/>
      <c r="I91" s="53"/>
      <c r="J91" s="30" t="str">
        <f t="shared" si="2"/>
        <v>×</v>
      </c>
    </row>
    <row r="92" spans="1:10">
      <c r="A92" s="41">
        <v>8</v>
      </c>
      <c r="B92" s="53"/>
      <c r="C92" s="53"/>
      <c r="D92" s="53"/>
      <c r="E92" s="53"/>
      <c r="F92" s="53"/>
      <c r="G92" s="55"/>
      <c r="H92" s="56"/>
      <c r="I92" s="56"/>
      <c r="J92" s="30" t="str">
        <f t="shared" si="2"/>
        <v>×</v>
      </c>
    </row>
    <row r="93" spans="1:10">
      <c r="A93" s="41">
        <v>9</v>
      </c>
      <c r="B93" s="53"/>
      <c r="C93" s="53"/>
      <c r="D93" s="53"/>
      <c r="E93" s="53"/>
      <c r="F93" s="53"/>
      <c r="G93" s="55"/>
      <c r="H93" s="53"/>
      <c r="I93" s="53"/>
      <c r="J93" s="30" t="str">
        <f t="shared" si="2"/>
        <v>×</v>
      </c>
    </row>
    <row r="94" spans="1:10">
      <c r="A94" s="41">
        <v>10</v>
      </c>
      <c r="B94" s="53"/>
      <c r="C94" s="53"/>
      <c r="D94" s="53"/>
      <c r="E94" s="53"/>
      <c r="F94" s="53"/>
      <c r="G94" s="55"/>
      <c r="H94" s="56"/>
      <c r="I94" s="56"/>
      <c r="J94" s="30" t="str">
        <f t="shared" si="2"/>
        <v>×</v>
      </c>
    </row>
    <row r="95" spans="1:10">
      <c r="A95" s="39">
        <v>11</v>
      </c>
      <c r="B95" s="57"/>
      <c r="C95" s="57"/>
      <c r="D95" s="57"/>
      <c r="E95" s="57"/>
      <c r="F95" s="57"/>
      <c r="G95" s="58"/>
      <c r="H95" s="57"/>
      <c r="I95" s="57"/>
      <c r="J95" s="30" t="str">
        <f t="shared" si="2"/>
        <v>×</v>
      </c>
    </row>
    <row r="96" spans="1:10">
      <c r="A96" s="39">
        <v>12</v>
      </c>
      <c r="B96" s="57"/>
      <c r="C96" s="57"/>
      <c r="D96" s="57"/>
      <c r="E96" s="57"/>
      <c r="F96" s="57"/>
      <c r="G96" s="58"/>
      <c r="H96" s="59"/>
      <c r="I96" s="59"/>
      <c r="J96" s="30" t="str">
        <f t="shared" si="2"/>
        <v>×</v>
      </c>
    </row>
    <row r="97" spans="1:10">
      <c r="A97" s="39">
        <v>13</v>
      </c>
      <c r="B97" s="57"/>
      <c r="C97" s="57"/>
      <c r="D97" s="57"/>
      <c r="E97" s="57"/>
      <c r="F97" s="57"/>
      <c r="G97" s="58"/>
      <c r="H97" s="57"/>
      <c r="I97" s="57"/>
      <c r="J97" s="30" t="str">
        <f t="shared" si="2"/>
        <v>×</v>
      </c>
    </row>
    <row r="98" spans="1:10">
      <c r="A98" s="39">
        <v>14</v>
      </c>
      <c r="B98" s="57"/>
      <c r="C98" s="57"/>
      <c r="D98" s="57"/>
      <c r="E98" s="57"/>
      <c r="F98" s="57"/>
      <c r="G98" s="58"/>
      <c r="H98" s="59"/>
      <c r="I98" s="59"/>
      <c r="J98" s="30" t="str">
        <f t="shared" si="2"/>
        <v>×</v>
      </c>
    </row>
    <row r="99" spans="1:10">
      <c r="A99" s="39">
        <v>15</v>
      </c>
      <c r="B99" s="57"/>
      <c r="C99" s="57"/>
      <c r="D99" s="57"/>
      <c r="E99" s="57"/>
      <c r="F99" s="57"/>
      <c r="G99" s="58"/>
      <c r="H99" s="57"/>
      <c r="I99" s="57"/>
      <c r="J99" s="30" t="str">
        <f t="shared" si="2"/>
        <v>×</v>
      </c>
    </row>
    <row r="100" spans="1:10">
      <c r="A100" s="39">
        <v>16</v>
      </c>
      <c r="B100" s="57"/>
      <c r="C100" s="57"/>
      <c r="D100" s="57"/>
      <c r="E100" s="57"/>
      <c r="F100" s="57"/>
      <c r="G100" s="58"/>
      <c r="H100" s="59"/>
      <c r="I100" s="59"/>
      <c r="J100" s="30" t="str">
        <f t="shared" si="2"/>
        <v>×</v>
      </c>
    </row>
    <row r="101" spans="1:10">
      <c r="A101" s="39">
        <v>17</v>
      </c>
      <c r="B101" s="57"/>
      <c r="C101" s="57"/>
      <c r="D101" s="57"/>
      <c r="E101" s="57"/>
      <c r="F101" s="57"/>
      <c r="G101" s="58"/>
      <c r="H101" s="57"/>
      <c r="I101" s="57"/>
      <c r="J101" s="30" t="str">
        <f t="shared" si="2"/>
        <v>×</v>
      </c>
    </row>
    <row r="102" spans="1:10">
      <c r="A102" s="39">
        <v>18</v>
      </c>
      <c r="B102" s="57"/>
      <c r="C102" s="57"/>
      <c r="D102" s="57"/>
      <c r="E102" s="57"/>
      <c r="F102" s="57"/>
      <c r="G102" s="58"/>
      <c r="H102" s="59"/>
      <c r="I102" s="59"/>
      <c r="J102" s="30" t="str">
        <f t="shared" si="2"/>
        <v>×</v>
      </c>
    </row>
    <row r="103" spans="1:10">
      <c r="A103" s="39">
        <v>19</v>
      </c>
      <c r="B103" s="57"/>
      <c r="C103" s="57"/>
      <c r="D103" s="57"/>
      <c r="E103" s="57"/>
      <c r="F103" s="57"/>
      <c r="G103" s="58"/>
      <c r="H103" s="57"/>
      <c r="I103" s="57"/>
      <c r="J103" s="30" t="str">
        <f t="shared" si="2"/>
        <v>×</v>
      </c>
    </row>
    <row r="104" spans="1:10">
      <c r="A104" s="39">
        <v>20</v>
      </c>
      <c r="B104" s="57"/>
      <c r="C104" s="57"/>
      <c r="D104" s="57"/>
      <c r="E104" s="57"/>
      <c r="F104" s="57"/>
      <c r="G104" s="58"/>
      <c r="H104" s="59"/>
      <c r="I104" s="59"/>
      <c r="J104" s="30" t="str">
        <f t="shared" si="2"/>
        <v>×</v>
      </c>
    </row>
    <row r="105" spans="1:10">
      <c r="A105" s="39">
        <v>21</v>
      </c>
      <c r="B105" s="57"/>
      <c r="C105" s="57"/>
      <c r="D105" s="57"/>
      <c r="E105" s="57"/>
      <c r="F105" s="57"/>
      <c r="G105" s="58"/>
      <c r="H105" s="57"/>
      <c r="I105" s="57"/>
      <c r="J105" s="30" t="str">
        <f t="shared" si="2"/>
        <v>×</v>
      </c>
    </row>
    <row r="106" spans="1:10">
      <c r="A106" s="39">
        <v>22</v>
      </c>
      <c r="B106" s="57"/>
      <c r="C106" s="57"/>
      <c r="D106" s="57"/>
      <c r="E106" s="57"/>
      <c r="F106" s="57"/>
      <c r="G106" s="58"/>
      <c r="H106" s="59"/>
      <c r="I106" s="59"/>
      <c r="J106" s="30" t="str">
        <f t="shared" si="2"/>
        <v>×</v>
      </c>
    </row>
    <row r="107" spans="1:10">
      <c r="A107" s="39">
        <v>23</v>
      </c>
      <c r="B107" s="57"/>
      <c r="C107" s="57"/>
      <c r="D107" s="57"/>
      <c r="E107" s="57"/>
      <c r="F107" s="57"/>
      <c r="G107" s="58"/>
      <c r="H107" s="57"/>
      <c r="I107" s="57"/>
      <c r="J107" s="30" t="str">
        <f t="shared" si="2"/>
        <v>×</v>
      </c>
    </row>
    <row r="108" spans="1:10">
      <c r="A108" s="39">
        <v>24</v>
      </c>
      <c r="B108" s="57"/>
      <c r="C108" s="57"/>
      <c r="D108" s="57"/>
      <c r="E108" s="57"/>
      <c r="F108" s="57"/>
      <c r="G108" s="58"/>
      <c r="H108" s="59"/>
      <c r="I108" s="59"/>
      <c r="J108" s="30" t="str">
        <f t="shared" si="2"/>
        <v>×</v>
      </c>
    </row>
    <row r="109" spans="1:10">
      <c r="A109" s="39">
        <v>25</v>
      </c>
      <c r="B109" s="57"/>
      <c r="C109" s="57"/>
      <c r="D109" s="57"/>
      <c r="E109" s="57"/>
      <c r="F109" s="57"/>
      <c r="G109" s="58"/>
      <c r="H109" s="57"/>
      <c r="I109" s="57"/>
      <c r="J109" s="30" t="str">
        <f t="shared" si="2"/>
        <v>×</v>
      </c>
    </row>
    <row r="110" spans="1:10">
      <c r="A110" s="39">
        <v>26</v>
      </c>
      <c r="B110" s="57"/>
      <c r="C110" s="57"/>
      <c r="D110" s="57"/>
      <c r="E110" s="57"/>
      <c r="F110" s="57"/>
      <c r="G110" s="58"/>
      <c r="H110" s="59"/>
      <c r="I110" s="59"/>
      <c r="J110" s="30" t="str">
        <f t="shared" si="2"/>
        <v>×</v>
      </c>
    </row>
    <row r="111" spans="1:10">
      <c r="A111" s="39">
        <v>27</v>
      </c>
      <c r="B111" s="57"/>
      <c r="C111" s="57"/>
      <c r="D111" s="57"/>
      <c r="E111" s="57"/>
      <c r="F111" s="57"/>
      <c r="G111" s="58"/>
      <c r="H111" s="57"/>
      <c r="I111" s="57"/>
      <c r="J111" s="30" t="str">
        <f t="shared" si="2"/>
        <v>×</v>
      </c>
    </row>
    <row r="112" spans="1:10">
      <c r="A112" s="39">
        <v>28</v>
      </c>
      <c r="B112" s="57"/>
      <c r="C112" s="57"/>
      <c r="D112" s="57"/>
      <c r="E112" s="57"/>
      <c r="F112" s="57"/>
      <c r="G112" s="58"/>
      <c r="H112" s="59"/>
      <c r="I112" s="59"/>
      <c r="J112" s="30" t="str">
        <f t="shared" si="2"/>
        <v>×</v>
      </c>
    </row>
    <row r="113" spans="1:12">
      <c r="A113" s="39">
        <v>29</v>
      </c>
      <c r="B113" s="57"/>
      <c r="C113" s="57"/>
      <c r="D113" s="57"/>
      <c r="E113" s="57"/>
      <c r="F113" s="57"/>
      <c r="G113" s="58"/>
      <c r="H113" s="57"/>
      <c r="I113" s="57"/>
      <c r="J113" s="30" t="str">
        <f t="shared" si="2"/>
        <v>×</v>
      </c>
    </row>
    <row r="114" spans="1:12">
      <c r="A114" s="39">
        <v>30</v>
      </c>
      <c r="B114" s="57"/>
      <c r="C114" s="57"/>
      <c r="D114" s="57"/>
      <c r="E114" s="57"/>
      <c r="F114" s="57"/>
      <c r="G114" s="58"/>
      <c r="H114" s="59"/>
      <c r="I114" s="59"/>
      <c r="J114" s="30" t="str">
        <f t="shared" si="2"/>
        <v>×</v>
      </c>
    </row>
    <row r="115" spans="1:12">
      <c r="L115" s="30"/>
    </row>
    <row r="116" spans="1:12" ht="19.05" thickBot="1">
      <c r="A116" s="29" t="str">
        <f>使用装置!A11</f>
        <v>装置4</v>
      </c>
      <c r="B116" s="28" t="str">
        <f>IF(使用装置!B11="","",使用装置!B11)</f>
        <v/>
      </c>
      <c r="C116" s="28" t="str">
        <f>IF(使用装置!C11="","",使用装置!C11)</f>
        <v/>
      </c>
    </row>
    <row r="117" spans="1:12">
      <c r="A117" s="51" t="s">
        <v>55</v>
      </c>
      <c r="B117" s="42" t="s">
        <v>31</v>
      </c>
      <c r="C117" s="42" t="s">
        <v>32</v>
      </c>
      <c r="D117" s="42" t="s">
        <v>34</v>
      </c>
      <c r="E117" s="42" t="s">
        <v>33</v>
      </c>
      <c r="F117" s="42" t="s">
        <v>89</v>
      </c>
      <c r="G117" s="42" t="s">
        <v>46</v>
      </c>
      <c r="H117" s="42" t="s">
        <v>35</v>
      </c>
      <c r="I117" s="43" t="s">
        <v>36</v>
      </c>
    </row>
    <row r="118" spans="1:12" ht="19.05" thickBot="1">
      <c r="A118" s="50"/>
      <c r="B118" s="44" t="s">
        <v>103</v>
      </c>
      <c r="C118" s="44"/>
      <c r="D118" s="44" t="s">
        <v>111</v>
      </c>
      <c r="E118" s="44"/>
      <c r="F118" s="44"/>
      <c r="G118" s="44" t="s">
        <v>130</v>
      </c>
      <c r="H118" s="44" t="s">
        <v>81</v>
      </c>
      <c r="I118" s="45" t="s">
        <v>82</v>
      </c>
    </row>
    <row r="119" spans="1:12">
      <c r="A119" s="40">
        <v>1</v>
      </c>
      <c r="B119" s="53"/>
      <c r="C119" s="53"/>
      <c r="D119" s="53"/>
      <c r="E119" s="53"/>
      <c r="F119" s="53"/>
      <c r="G119" s="55"/>
      <c r="H119" s="53"/>
      <c r="I119" s="53"/>
      <c r="J119" s="30" t="str">
        <f t="shared" ref="J119:J148" si="3">IF(AND(H119&lt;&gt;"",I119&lt;&gt;""),"〇","×")</f>
        <v>×</v>
      </c>
    </row>
    <row r="120" spans="1:12">
      <c r="A120" s="41">
        <v>2</v>
      </c>
      <c r="B120" s="53"/>
      <c r="C120" s="53"/>
      <c r="D120" s="53"/>
      <c r="E120" s="53"/>
      <c r="F120" s="53"/>
      <c r="G120" s="55"/>
      <c r="H120" s="56"/>
      <c r="I120" s="56"/>
      <c r="J120" s="30" t="str">
        <f t="shared" si="3"/>
        <v>×</v>
      </c>
    </row>
    <row r="121" spans="1:12">
      <c r="A121" s="41">
        <v>3</v>
      </c>
      <c r="B121" s="53"/>
      <c r="C121" s="53"/>
      <c r="D121" s="53"/>
      <c r="E121" s="53"/>
      <c r="F121" s="53"/>
      <c r="G121" s="55"/>
      <c r="H121" s="53"/>
      <c r="I121" s="53"/>
      <c r="J121" s="30" t="str">
        <f t="shared" si="3"/>
        <v>×</v>
      </c>
    </row>
    <row r="122" spans="1:12">
      <c r="A122" s="41">
        <v>4</v>
      </c>
      <c r="B122" s="53"/>
      <c r="C122" s="53"/>
      <c r="D122" s="53"/>
      <c r="E122" s="53"/>
      <c r="F122" s="53"/>
      <c r="G122" s="55"/>
      <c r="H122" s="56"/>
      <c r="I122" s="56"/>
      <c r="J122" s="30" t="str">
        <f t="shared" si="3"/>
        <v>×</v>
      </c>
    </row>
    <row r="123" spans="1:12">
      <c r="A123" s="41">
        <v>5</v>
      </c>
      <c r="B123" s="53"/>
      <c r="C123" s="53"/>
      <c r="D123" s="53"/>
      <c r="E123" s="53"/>
      <c r="F123" s="53"/>
      <c r="G123" s="55"/>
      <c r="H123" s="53"/>
      <c r="I123" s="53"/>
      <c r="J123" s="30" t="str">
        <f t="shared" si="3"/>
        <v>×</v>
      </c>
    </row>
    <row r="124" spans="1:12">
      <c r="A124" s="41">
        <v>6</v>
      </c>
      <c r="B124" s="53"/>
      <c r="C124" s="53"/>
      <c r="D124" s="53"/>
      <c r="E124" s="53"/>
      <c r="F124" s="53"/>
      <c r="G124" s="55"/>
      <c r="H124" s="56"/>
      <c r="I124" s="56"/>
      <c r="J124" s="30" t="str">
        <f t="shared" si="3"/>
        <v>×</v>
      </c>
    </row>
    <row r="125" spans="1:12">
      <c r="A125" s="41">
        <v>7</v>
      </c>
      <c r="B125" s="53"/>
      <c r="C125" s="53"/>
      <c r="D125" s="53"/>
      <c r="E125" s="53"/>
      <c r="F125" s="53"/>
      <c r="G125" s="55"/>
      <c r="H125" s="53"/>
      <c r="I125" s="53"/>
      <c r="J125" s="30" t="str">
        <f t="shared" si="3"/>
        <v>×</v>
      </c>
    </row>
    <row r="126" spans="1:12">
      <c r="A126" s="41">
        <v>8</v>
      </c>
      <c r="B126" s="53"/>
      <c r="C126" s="53"/>
      <c r="D126" s="53"/>
      <c r="E126" s="53"/>
      <c r="F126" s="53"/>
      <c r="G126" s="55"/>
      <c r="H126" s="56"/>
      <c r="I126" s="56"/>
      <c r="J126" s="30" t="str">
        <f t="shared" si="3"/>
        <v>×</v>
      </c>
    </row>
    <row r="127" spans="1:12">
      <c r="A127" s="41">
        <v>9</v>
      </c>
      <c r="B127" s="53"/>
      <c r="C127" s="53"/>
      <c r="D127" s="53"/>
      <c r="E127" s="53"/>
      <c r="F127" s="53"/>
      <c r="G127" s="55"/>
      <c r="H127" s="53"/>
      <c r="I127" s="53"/>
      <c r="J127" s="30" t="str">
        <f t="shared" si="3"/>
        <v>×</v>
      </c>
    </row>
    <row r="128" spans="1:12">
      <c r="A128" s="41">
        <v>10</v>
      </c>
      <c r="B128" s="53"/>
      <c r="C128" s="53"/>
      <c r="D128" s="53"/>
      <c r="E128" s="53"/>
      <c r="F128" s="53"/>
      <c r="G128" s="55"/>
      <c r="H128" s="56"/>
      <c r="I128" s="56"/>
      <c r="J128" s="30" t="str">
        <f t="shared" si="3"/>
        <v>×</v>
      </c>
    </row>
    <row r="129" spans="1:10">
      <c r="A129" s="39">
        <v>11</v>
      </c>
      <c r="B129" s="57"/>
      <c r="C129" s="57"/>
      <c r="D129" s="57"/>
      <c r="E129" s="57"/>
      <c r="F129" s="57"/>
      <c r="G129" s="58"/>
      <c r="H129" s="57"/>
      <c r="I129" s="57"/>
      <c r="J129" s="30" t="str">
        <f t="shared" si="3"/>
        <v>×</v>
      </c>
    </row>
    <row r="130" spans="1:10">
      <c r="A130" s="39">
        <v>12</v>
      </c>
      <c r="B130" s="57"/>
      <c r="C130" s="57"/>
      <c r="D130" s="57"/>
      <c r="E130" s="57"/>
      <c r="F130" s="57"/>
      <c r="G130" s="58"/>
      <c r="H130" s="59"/>
      <c r="I130" s="59"/>
      <c r="J130" s="30" t="str">
        <f t="shared" si="3"/>
        <v>×</v>
      </c>
    </row>
    <row r="131" spans="1:10">
      <c r="A131" s="39">
        <v>13</v>
      </c>
      <c r="B131" s="57"/>
      <c r="C131" s="57"/>
      <c r="D131" s="57"/>
      <c r="E131" s="57"/>
      <c r="F131" s="57"/>
      <c r="G131" s="58"/>
      <c r="H131" s="57"/>
      <c r="I131" s="57"/>
      <c r="J131" s="30" t="str">
        <f t="shared" si="3"/>
        <v>×</v>
      </c>
    </row>
    <row r="132" spans="1:10">
      <c r="A132" s="39">
        <v>14</v>
      </c>
      <c r="B132" s="57"/>
      <c r="C132" s="57"/>
      <c r="D132" s="57"/>
      <c r="E132" s="57"/>
      <c r="F132" s="57"/>
      <c r="G132" s="58"/>
      <c r="H132" s="59"/>
      <c r="I132" s="59"/>
      <c r="J132" s="30" t="str">
        <f t="shared" si="3"/>
        <v>×</v>
      </c>
    </row>
    <row r="133" spans="1:10">
      <c r="A133" s="39">
        <v>15</v>
      </c>
      <c r="B133" s="57"/>
      <c r="C133" s="57"/>
      <c r="D133" s="57"/>
      <c r="E133" s="57"/>
      <c r="F133" s="57"/>
      <c r="G133" s="58"/>
      <c r="H133" s="57"/>
      <c r="I133" s="57"/>
      <c r="J133" s="30" t="str">
        <f t="shared" si="3"/>
        <v>×</v>
      </c>
    </row>
    <row r="134" spans="1:10">
      <c r="A134" s="39">
        <v>16</v>
      </c>
      <c r="B134" s="57"/>
      <c r="C134" s="57"/>
      <c r="D134" s="57"/>
      <c r="E134" s="57"/>
      <c r="F134" s="57"/>
      <c r="G134" s="58"/>
      <c r="H134" s="59"/>
      <c r="I134" s="59"/>
      <c r="J134" s="30" t="str">
        <f t="shared" si="3"/>
        <v>×</v>
      </c>
    </row>
    <row r="135" spans="1:10">
      <c r="A135" s="39">
        <v>17</v>
      </c>
      <c r="B135" s="57"/>
      <c r="C135" s="57"/>
      <c r="D135" s="57"/>
      <c r="E135" s="57"/>
      <c r="F135" s="57"/>
      <c r="G135" s="58"/>
      <c r="H135" s="57"/>
      <c r="I135" s="57"/>
      <c r="J135" s="30" t="str">
        <f t="shared" si="3"/>
        <v>×</v>
      </c>
    </row>
    <row r="136" spans="1:10">
      <c r="A136" s="39">
        <v>18</v>
      </c>
      <c r="B136" s="57"/>
      <c r="C136" s="57"/>
      <c r="D136" s="57"/>
      <c r="E136" s="57"/>
      <c r="F136" s="57"/>
      <c r="G136" s="58"/>
      <c r="H136" s="59"/>
      <c r="I136" s="59"/>
      <c r="J136" s="30" t="str">
        <f t="shared" si="3"/>
        <v>×</v>
      </c>
    </row>
    <row r="137" spans="1:10">
      <c r="A137" s="39">
        <v>19</v>
      </c>
      <c r="B137" s="57"/>
      <c r="C137" s="57"/>
      <c r="D137" s="57"/>
      <c r="E137" s="57"/>
      <c r="F137" s="57"/>
      <c r="G137" s="58"/>
      <c r="H137" s="57"/>
      <c r="I137" s="57"/>
      <c r="J137" s="30" t="str">
        <f t="shared" si="3"/>
        <v>×</v>
      </c>
    </row>
    <row r="138" spans="1:10">
      <c r="A138" s="39">
        <v>20</v>
      </c>
      <c r="B138" s="57"/>
      <c r="C138" s="57"/>
      <c r="D138" s="57"/>
      <c r="E138" s="57"/>
      <c r="F138" s="57"/>
      <c r="G138" s="58"/>
      <c r="H138" s="59"/>
      <c r="I138" s="59"/>
      <c r="J138" s="30" t="str">
        <f t="shared" si="3"/>
        <v>×</v>
      </c>
    </row>
    <row r="139" spans="1:10">
      <c r="A139" s="39">
        <v>21</v>
      </c>
      <c r="B139" s="57"/>
      <c r="C139" s="57"/>
      <c r="D139" s="57"/>
      <c r="E139" s="57"/>
      <c r="F139" s="57"/>
      <c r="G139" s="58"/>
      <c r="H139" s="57"/>
      <c r="I139" s="57"/>
      <c r="J139" s="30" t="str">
        <f t="shared" si="3"/>
        <v>×</v>
      </c>
    </row>
    <row r="140" spans="1:10">
      <c r="A140" s="39">
        <v>22</v>
      </c>
      <c r="B140" s="57"/>
      <c r="C140" s="57"/>
      <c r="D140" s="57"/>
      <c r="E140" s="57"/>
      <c r="F140" s="57"/>
      <c r="G140" s="58"/>
      <c r="H140" s="59"/>
      <c r="I140" s="59"/>
      <c r="J140" s="30" t="str">
        <f t="shared" si="3"/>
        <v>×</v>
      </c>
    </row>
    <row r="141" spans="1:10">
      <c r="A141" s="39">
        <v>23</v>
      </c>
      <c r="B141" s="57"/>
      <c r="C141" s="57"/>
      <c r="D141" s="57"/>
      <c r="E141" s="57"/>
      <c r="F141" s="57"/>
      <c r="G141" s="58"/>
      <c r="H141" s="57"/>
      <c r="I141" s="57"/>
      <c r="J141" s="30" t="str">
        <f t="shared" si="3"/>
        <v>×</v>
      </c>
    </row>
    <row r="142" spans="1:10">
      <c r="A142" s="39">
        <v>24</v>
      </c>
      <c r="B142" s="57"/>
      <c r="C142" s="57"/>
      <c r="D142" s="57"/>
      <c r="E142" s="57"/>
      <c r="F142" s="57"/>
      <c r="G142" s="58"/>
      <c r="H142" s="59"/>
      <c r="I142" s="59"/>
      <c r="J142" s="30" t="str">
        <f t="shared" si="3"/>
        <v>×</v>
      </c>
    </row>
    <row r="143" spans="1:10">
      <c r="A143" s="39">
        <v>25</v>
      </c>
      <c r="B143" s="57"/>
      <c r="C143" s="57"/>
      <c r="D143" s="57"/>
      <c r="E143" s="57"/>
      <c r="F143" s="57"/>
      <c r="G143" s="58"/>
      <c r="H143" s="57"/>
      <c r="I143" s="57"/>
      <c r="J143" s="30" t="str">
        <f t="shared" si="3"/>
        <v>×</v>
      </c>
    </row>
    <row r="144" spans="1:10">
      <c r="A144" s="39">
        <v>26</v>
      </c>
      <c r="B144" s="57"/>
      <c r="C144" s="57"/>
      <c r="D144" s="57"/>
      <c r="E144" s="57"/>
      <c r="F144" s="57"/>
      <c r="G144" s="58"/>
      <c r="H144" s="59"/>
      <c r="I144" s="59"/>
      <c r="J144" s="30" t="str">
        <f t="shared" si="3"/>
        <v>×</v>
      </c>
    </row>
    <row r="145" spans="1:10">
      <c r="A145" s="39">
        <v>27</v>
      </c>
      <c r="B145" s="57"/>
      <c r="C145" s="57"/>
      <c r="D145" s="57"/>
      <c r="E145" s="57"/>
      <c r="F145" s="57"/>
      <c r="G145" s="58"/>
      <c r="H145" s="57"/>
      <c r="I145" s="57"/>
      <c r="J145" s="30" t="str">
        <f t="shared" si="3"/>
        <v>×</v>
      </c>
    </row>
    <row r="146" spans="1:10">
      <c r="A146" s="39">
        <v>28</v>
      </c>
      <c r="B146" s="57"/>
      <c r="C146" s="57"/>
      <c r="D146" s="57"/>
      <c r="E146" s="57"/>
      <c r="F146" s="57"/>
      <c r="G146" s="58"/>
      <c r="H146" s="59"/>
      <c r="I146" s="59"/>
      <c r="J146" s="30" t="str">
        <f t="shared" si="3"/>
        <v>×</v>
      </c>
    </row>
    <row r="147" spans="1:10">
      <c r="A147" s="39">
        <v>29</v>
      </c>
      <c r="B147" s="57"/>
      <c r="C147" s="57"/>
      <c r="D147" s="57"/>
      <c r="E147" s="57"/>
      <c r="F147" s="57"/>
      <c r="G147" s="58"/>
      <c r="H147" s="57"/>
      <c r="I147" s="57"/>
      <c r="J147" s="30" t="str">
        <f t="shared" si="3"/>
        <v>×</v>
      </c>
    </row>
    <row r="148" spans="1:10">
      <c r="A148" s="39">
        <v>30</v>
      </c>
      <c r="B148" s="57"/>
      <c r="C148" s="57"/>
      <c r="D148" s="57"/>
      <c r="E148" s="57"/>
      <c r="F148" s="57"/>
      <c r="G148" s="58"/>
      <c r="H148" s="59"/>
      <c r="I148" s="59"/>
      <c r="J148" s="30" t="str">
        <f t="shared" si="3"/>
        <v>×</v>
      </c>
    </row>
    <row r="150" spans="1:10" ht="19.05" thickBot="1">
      <c r="A150" s="29" t="str">
        <f>使用装置!A12</f>
        <v>装置5</v>
      </c>
      <c r="B150" s="28" t="str">
        <f>IF(使用装置!B12="","",使用装置!B12)</f>
        <v/>
      </c>
      <c r="C150" s="28" t="str">
        <f>IF(使用装置!C12="","",使用装置!C12)</f>
        <v/>
      </c>
    </row>
    <row r="151" spans="1:10">
      <c r="A151" s="51" t="s">
        <v>55</v>
      </c>
      <c r="B151" s="2" t="s">
        <v>31</v>
      </c>
      <c r="C151" s="2" t="s">
        <v>32</v>
      </c>
      <c r="D151" s="2" t="s">
        <v>34</v>
      </c>
      <c r="E151" s="2" t="s">
        <v>33</v>
      </c>
      <c r="F151" s="2" t="s">
        <v>89</v>
      </c>
      <c r="G151" s="2" t="s">
        <v>46</v>
      </c>
      <c r="H151" s="2" t="s">
        <v>35</v>
      </c>
      <c r="I151" s="3" t="s">
        <v>36</v>
      </c>
    </row>
    <row r="152" spans="1:10" ht="19.05" thickBot="1">
      <c r="A152" s="50"/>
      <c r="B152" s="4" t="s">
        <v>103</v>
      </c>
      <c r="C152" s="4"/>
      <c r="D152" s="4" t="s">
        <v>111</v>
      </c>
      <c r="E152" s="4"/>
      <c r="F152" s="4"/>
      <c r="G152" s="4" t="s">
        <v>130</v>
      </c>
      <c r="H152" s="4" t="s">
        <v>81</v>
      </c>
      <c r="I152" s="5" t="s">
        <v>82</v>
      </c>
    </row>
    <row r="153" spans="1:10">
      <c r="A153" s="40">
        <v>1</v>
      </c>
      <c r="B153" s="53"/>
      <c r="C153" s="53"/>
      <c r="D153" s="53"/>
      <c r="E153" s="53"/>
      <c r="F153" s="53"/>
      <c r="G153" s="55"/>
      <c r="H153" s="53"/>
      <c r="I153" s="53"/>
      <c r="J153" s="30" t="str">
        <f t="shared" ref="J153:J182" si="4">IF(AND(H153&lt;&gt;"",I153&lt;&gt;""),"〇","×")</f>
        <v>×</v>
      </c>
    </row>
    <row r="154" spans="1:10">
      <c r="A154" s="41">
        <v>2</v>
      </c>
      <c r="B154" s="53"/>
      <c r="C154" s="53"/>
      <c r="D154" s="53"/>
      <c r="E154" s="53"/>
      <c r="F154" s="53"/>
      <c r="G154" s="55"/>
      <c r="H154" s="56"/>
      <c r="I154" s="56"/>
      <c r="J154" s="30" t="str">
        <f t="shared" si="4"/>
        <v>×</v>
      </c>
    </row>
    <row r="155" spans="1:10">
      <c r="A155" s="41">
        <v>3</v>
      </c>
      <c r="B155" s="53"/>
      <c r="C155" s="53"/>
      <c r="D155" s="53"/>
      <c r="E155" s="53"/>
      <c r="F155" s="53"/>
      <c r="G155" s="55"/>
      <c r="H155" s="53"/>
      <c r="I155" s="53"/>
      <c r="J155" s="30" t="str">
        <f t="shared" si="4"/>
        <v>×</v>
      </c>
    </row>
    <row r="156" spans="1:10">
      <c r="A156" s="41">
        <v>4</v>
      </c>
      <c r="B156" s="53"/>
      <c r="C156" s="53"/>
      <c r="D156" s="53"/>
      <c r="E156" s="53"/>
      <c r="F156" s="53"/>
      <c r="G156" s="55"/>
      <c r="H156" s="56"/>
      <c r="I156" s="56"/>
      <c r="J156" s="30" t="str">
        <f t="shared" si="4"/>
        <v>×</v>
      </c>
    </row>
    <row r="157" spans="1:10">
      <c r="A157" s="41">
        <v>5</v>
      </c>
      <c r="B157" s="53"/>
      <c r="C157" s="53"/>
      <c r="D157" s="53"/>
      <c r="E157" s="53"/>
      <c r="F157" s="53"/>
      <c r="G157" s="55"/>
      <c r="H157" s="53"/>
      <c r="I157" s="53"/>
      <c r="J157" s="30" t="str">
        <f t="shared" si="4"/>
        <v>×</v>
      </c>
    </row>
    <row r="158" spans="1:10">
      <c r="A158" s="41">
        <v>6</v>
      </c>
      <c r="B158" s="53"/>
      <c r="C158" s="53"/>
      <c r="D158" s="53"/>
      <c r="E158" s="53"/>
      <c r="F158" s="53"/>
      <c r="G158" s="55"/>
      <c r="H158" s="56"/>
      <c r="I158" s="56"/>
      <c r="J158" s="30" t="str">
        <f t="shared" si="4"/>
        <v>×</v>
      </c>
    </row>
    <row r="159" spans="1:10">
      <c r="A159" s="41">
        <v>7</v>
      </c>
      <c r="B159" s="53"/>
      <c r="C159" s="53"/>
      <c r="D159" s="53"/>
      <c r="E159" s="53"/>
      <c r="F159" s="53"/>
      <c r="G159" s="55"/>
      <c r="H159" s="53"/>
      <c r="I159" s="53"/>
      <c r="J159" s="30" t="str">
        <f t="shared" si="4"/>
        <v>×</v>
      </c>
    </row>
    <row r="160" spans="1:10">
      <c r="A160" s="41">
        <v>8</v>
      </c>
      <c r="B160" s="53"/>
      <c r="C160" s="53"/>
      <c r="D160" s="53"/>
      <c r="E160" s="53"/>
      <c r="F160" s="53"/>
      <c r="G160" s="55"/>
      <c r="H160" s="56"/>
      <c r="I160" s="56"/>
      <c r="J160" s="30" t="str">
        <f t="shared" si="4"/>
        <v>×</v>
      </c>
    </row>
    <row r="161" spans="1:10">
      <c r="A161" s="41">
        <v>9</v>
      </c>
      <c r="B161" s="53"/>
      <c r="C161" s="53"/>
      <c r="D161" s="53"/>
      <c r="E161" s="53"/>
      <c r="F161" s="53"/>
      <c r="G161" s="55"/>
      <c r="H161" s="53"/>
      <c r="I161" s="53"/>
      <c r="J161" s="30" t="str">
        <f t="shared" si="4"/>
        <v>×</v>
      </c>
    </row>
    <row r="162" spans="1:10">
      <c r="A162" s="41">
        <v>10</v>
      </c>
      <c r="B162" s="53"/>
      <c r="C162" s="53"/>
      <c r="D162" s="53"/>
      <c r="E162" s="53"/>
      <c r="F162" s="53"/>
      <c r="G162" s="55"/>
      <c r="H162" s="56"/>
      <c r="I162" s="56"/>
      <c r="J162" s="30" t="str">
        <f t="shared" si="4"/>
        <v>×</v>
      </c>
    </row>
    <row r="163" spans="1:10">
      <c r="A163" s="39">
        <v>11</v>
      </c>
      <c r="B163" s="57"/>
      <c r="C163" s="57"/>
      <c r="D163" s="57"/>
      <c r="E163" s="57"/>
      <c r="F163" s="57"/>
      <c r="G163" s="58"/>
      <c r="H163" s="57"/>
      <c r="I163" s="57"/>
      <c r="J163" s="30" t="str">
        <f t="shared" si="4"/>
        <v>×</v>
      </c>
    </row>
    <row r="164" spans="1:10">
      <c r="A164" s="39">
        <v>12</v>
      </c>
      <c r="B164" s="57"/>
      <c r="C164" s="57"/>
      <c r="D164" s="57"/>
      <c r="E164" s="57"/>
      <c r="F164" s="57"/>
      <c r="G164" s="58"/>
      <c r="H164" s="59"/>
      <c r="I164" s="59"/>
      <c r="J164" s="30" t="str">
        <f t="shared" si="4"/>
        <v>×</v>
      </c>
    </row>
    <row r="165" spans="1:10">
      <c r="A165" s="39">
        <v>13</v>
      </c>
      <c r="B165" s="57"/>
      <c r="C165" s="57"/>
      <c r="D165" s="57"/>
      <c r="E165" s="57"/>
      <c r="F165" s="57"/>
      <c r="G165" s="58"/>
      <c r="H165" s="57"/>
      <c r="I165" s="57"/>
      <c r="J165" s="30" t="str">
        <f t="shared" si="4"/>
        <v>×</v>
      </c>
    </row>
    <row r="166" spans="1:10">
      <c r="A166" s="39">
        <v>14</v>
      </c>
      <c r="B166" s="57"/>
      <c r="C166" s="57"/>
      <c r="D166" s="57"/>
      <c r="E166" s="57"/>
      <c r="F166" s="57"/>
      <c r="G166" s="58"/>
      <c r="H166" s="59"/>
      <c r="I166" s="59"/>
      <c r="J166" s="30" t="str">
        <f t="shared" si="4"/>
        <v>×</v>
      </c>
    </row>
    <row r="167" spans="1:10">
      <c r="A167" s="39">
        <v>15</v>
      </c>
      <c r="B167" s="57"/>
      <c r="C167" s="57"/>
      <c r="D167" s="57"/>
      <c r="E167" s="57"/>
      <c r="F167" s="57"/>
      <c r="G167" s="58"/>
      <c r="H167" s="57"/>
      <c r="I167" s="57"/>
      <c r="J167" s="30" t="str">
        <f t="shared" si="4"/>
        <v>×</v>
      </c>
    </row>
    <row r="168" spans="1:10">
      <c r="A168" s="39">
        <v>16</v>
      </c>
      <c r="B168" s="57"/>
      <c r="C168" s="57"/>
      <c r="D168" s="57"/>
      <c r="E168" s="57"/>
      <c r="F168" s="57"/>
      <c r="G168" s="58"/>
      <c r="H168" s="59"/>
      <c r="I168" s="59"/>
      <c r="J168" s="30" t="str">
        <f t="shared" si="4"/>
        <v>×</v>
      </c>
    </row>
    <row r="169" spans="1:10">
      <c r="A169" s="39">
        <v>17</v>
      </c>
      <c r="B169" s="57"/>
      <c r="C169" s="57"/>
      <c r="D169" s="57"/>
      <c r="E169" s="57"/>
      <c r="F169" s="57"/>
      <c r="G169" s="58"/>
      <c r="H169" s="57"/>
      <c r="I169" s="57"/>
      <c r="J169" s="30" t="str">
        <f t="shared" si="4"/>
        <v>×</v>
      </c>
    </row>
    <row r="170" spans="1:10">
      <c r="A170" s="39">
        <v>18</v>
      </c>
      <c r="B170" s="57"/>
      <c r="C170" s="57"/>
      <c r="D170" s="57"/>
      <c r="E170" s="57"/>
      <c r="F170" s="57"/>
      <c r="G170" s="58"/>
      <c r="H170" s="59"/>
      <c r="I170" s="59"/>
      <c r="J170" s="30" t="str">
        <f t="shared" si="4"/>
        <v>×</v>
      </c>
    </row>
    <row r="171" spans="1:10">
      <c r="A171" s="39">
        <v>19</v>
      </c>
      <c r="B171" s="57"/>
      <c r="C171" s="57"/>
      <c r="D171" s="57"/>
      <c r="E171" s="57"/>
      <c r="F171" s="57"/>
      <c r="G171" s="58"/>
      <c r="H171" s="57"/>
      <c r="I171" s="57"/>
      <c r="J171" s="30" t="str">
        <f t="shared" si="4"/>
        <v>×</v>
      </c>
    </row>
    <row r="172" spans="1:10">
      <c r="A172" s="39">
        <v>20</v>
      </c>
      <c r="B172" s="57"/>
      <c r="C172" s="57"/>
      <c r="D172" s="57"/>
      <c r="E172" s="57"/>
      <c r="F172" s="57"/>
      <c r="G172" s="58"/>
      <c r="H172" s="59"/>
      <c r="I172" s="59"/>
      <c r="J172" s="30" t="str">
        <f t="shared" si="4"/>
        <v>×</v>
      </c>
    </row>
    <row r="173" spans="1:10">
      <c r="A173" s="39">
        <v>21</v>
      </c>
      <c r="B173" s="57"/>
      <c r="C173" s="57"/>
      <c r="D173" s="57"/>
      <c r="E173" s="57"/>
      <c r="F173" s="57"/>
      <c r="G173" s="58"/>
      <c r="H173" s="57"/>
      <c r="I173" s="57"/>
      <c r="J173" s="30" t="str">
        <f t="shared" si="4"/>
        <v>×</v>
      </c>
    </row>
    <row r="174" spans="1:10">
      <c r="A174" s="39">
        <v>22</v>
      </c>
      <c r="B174" s="57"/>
      <c r="C174" s="57"/>
      <c r="D174" s="57"/>
      <c r="E174" s="57"/>
      <c r="F174" s="57"/>
      <c r="G174" s="58"/>
      <c r="H174" s="59"/>
      <c r="I174" s="59"/>
      <c r="J174" s="30" t="str">
        <f t="shared" si="4"/>
        <v>×</v>
      </c>
    </row>
    <row r="175" spans="1:10">
      <c r="A175" s="39">
        <v>23</v>
      </c>
      <c r="B175" s="57"/>
      <c r="C175" s="57"/>
      <c r="D175" s="57"/>
      <c r="E175" s="57"/>
      <c r="F175" s="57"/>
      <c r="G175" s="58"/>
      <c r="H175" s="57"/>
      <c r="I175" s="57"/>
      <c r="J175" s="30" t="str">
        <f t="shared" si="4"/>
        <v>×</v>
      </c>
    </row>
    <row r="176" spans="1:10">
      <c r="A176" s="39">
        <v>24</v>
      </c>
      <c r="B176" s="57"/>
      <c r="C176" s="57"/>
      <c r="D176" s="57"/>
      <c r="E176" s="57"/>
      <c r="F176" s="57"/>
      <c r="G176" s="58"/>
      <c r="H176" s="59"/>
      <c r="I176" s="59"/>
      <c r="J176" s="30" t="str">
        <f t="shared" si="4"/>
        <v>×</v>
      </c>
    </row>
    <row r="177" spans="1:10">
      <c r="A177" s="39">
        <v>25</v>
      </c>
      <c r="B177" s="57"/>
      <c r="C177" s="57"/>
      <c r="D177" s="57"/>
      <c r="E177" s="57"/>
      <c r="F177" s="57"/>
      <c r="G177" s="58"/>
      <c r="H177" s="57"/>
      <c r="I177" s="57"/>
      <c r="J177" s="30" t="str">
        <f t="shared" si="4"/>
        <v>×</v>
      </c>
    </row>
    <row r="178" spans="1:10">
      <c r="A178" s="39">
        <v>26</v>
      </c>
      <c r="B178" s="57"/>
      <c r="C178" s="57"/>
      <c r="D178" s="57"/>
      <c r="E178" s="57"/>
      <c r="F178" s="57"/>
      <c r="G178" s="58"/>
      <c r="H178" s="59"/>
      <c r="I178" s="59"/>
      <c r="J178" s="30" t="str">
        <f t="shared" si="4"/>
        <v>×</v>
      </c>
    </row>
    <row r="179" spans="1:10">
      <c r="A179" s="39">
        <v>27</v>
      </c>
      <c r="B179" s="57"/>
      <c r="C179" s="57"/>
      <c r="D179" s="57"/>
      <c r="E179" s="57"/>
      <c r="F179" s="57"/>
      <c r="G179" s="58"/>
      <c r="H179" s="57"/>
      <c r="I179" s="57"/>
      <c r="J179" s="30" t="str">
        <f t="shared" si="4"/>
        <v>×</v>
      </c>
    </row>
    <row r="180" spans="1:10">
      <c r="A180" s="39">
        <v>28</v>
      </c>
      <c r="B180" s="57"/>
      <c r="C180" s="57"/>
      <c r="D180" s="57"/>
      <c r="E180" s="57"/>
      <c r="F180" s="57"/>
      <c r="G180" s="58"/>
      <c r="H180" s="59"/>
      <c r="I180" s="59"/>
      <c r="J180" s="30" t="str">
        <f t="shared" si="4"/>
        <v>×</v>
      </c>
    </row>
    <row r="181" spans="1:10">
      <c r="A181" s="39">
        <v>29</v>
      </c>
      <c r="B181" s="57"/>
      <c r="C181" s="57"/>
      <c r="D181" s="57"/>
      <c r="E181" s="57"/>
      <c r="F181" s="57"/>
      <c r="G181" s="58"/>
      <c r="H181" s="57"/>
      <c r="I181" s="57"/>
      <c r="J181" s="30" t="str">
        <f t="shared" si="4"/>
        <v>×</v>
      </c>
    </row>
    <row r="182" spans="1:10">
      <c r="A182" s="39">
        <v>30</v>
      </c>
      <c r="B182" s="57"/>
      <c r="C182" s="57"/>
      <c r="D182" s="57"/>
      <c r="E182" s="57"/>
      <c r="F182" s="57"/>
      <c r="G182" s="58"/>
      <c r="H182" s="59"/>
      <c r="I182" s="59"/>
      <c r="J182" s="30" t="str">
        <f t="shared" si="4"/>
        <v>×</v>
      </c>
    </row>
  </sheetData>
  <sheetProtection algorithmName="SHA-512" hashValue="ipZijh6nvlCZtM5oS111Cd1vyCLyusSXbsgsl+DH/SJTXl1ChV0udBzuuejnUulgyJuO+jZ051r2vaC7mN9emQ==" saltValue="FZuQ2rba6pvwU/rVAu7g2w==" spinCount="100000" sheet="1" objects="1" scenarios="1"/>
  <mergeCells count="5">
    <mergeCell ref="A15:A16"/>
    <mergeCell ref="A49:A50"/>
    <mergeCell ref="A83:A84"/>
    <mergeCell ref="A117:A118"/>
    <mergeCell ref="A151:A152"/>
  </mergeCells>
  <phoneticPr fontId="1"/>
  <dataValidations count="13">
    <dataValidation type="list" allowBlank="1" showInputMessage="1" showErrorMessage="1" sqref="F153:F182" xr:uid="{072F16DF-7DF2-462B-883C-328DC5ED465C}">
      <formula1>INDIRECT($B$150)</formula1>
    </dataValidation>
    <dataValidation type="list" allowBlank="1" showInputMessage="1" showErrorMessage="1" sqref="F119:F148" xr:uid="{58CE2BC5-F969-4907-B4BC-071942EC2C02}">
      <formula1>INDIRECT($B$116)</formula1>
    </dataValidation>
    <dataValidation type="list" allowBlank="1" showInputMessage="1" showErrorMessage="1" sqref="F85:F114" xr:uid="{FC0C5201-7CC5-4A0E-BA22-A05405BF9A1E}">
      <formula1>INDIRECT($B$82)</formula1>
    </dataValidation>
    <dataValidation type="list" allowBlank="1" showInputMessage="1" showErrorMessage="1" sqref="G51:G80" xr:uid="{2E808FFF-FD5F-488B-B034-9AE0739F9DF0}">
      <formula1>INDIRECT($B$48&amp;F51)</formula1>
    </dataValidation>
    <dataValidation type="list" allowBlank="1" showInputMessage="1" showErrorMessage="1" sqref="F51:F80" xr:uid="{1E6AEFC9-1129-447B-8FC8-76F2494D04A3}">
      <formula1>INDIRECT($B$48)</formula1>
    </dataValidation>
    <dataValidation type="list" allowBlank="1" showInputMessage="1" showErrorMessage="1" sqref="F17:F46" xr:uid="{76B50E19-40C0-4896-9C03-587CBAA05F31}">
      <formula1>INDIRECT($B$14)</formula1>
    </dataValidation>
    <dataValidation type="list" allowBlank="1" showInputMessage="1" showErrorMessage="1" sqref="E51:E80 E85:E114 E119:E148 E153:E182 E17:E46" xr:uid="{98548A39-C77A-452F-9291-BF815824DE87}">
      <formula1>AECの使用状況</formula1>
    </dataValidation>
    <dataValidation type="list" allowBlank="1" showInputMessage="1" showErrorMessage="1" sqref="D51:D80 D85:D114 D119:D148 D153:D182 D17:D46" xr:uid="{1030FCEF-8995-4626-AFAD-2E8428BFA227}">
      <formula1>ビーム幅</formula1>
    </dataValidation>
    <dataValidation type="list" allowBlank="1" showInputMessage="1" showErrorMessage="1" sqref="C51:C80 C85:C114 C119:C148 C153:C182 C17:C46" xr:uid="{418FDCDC-FBCE-4AED-A450-D7C3A05A118E}">
      <formula1>撮影方式</formula1>
    </dataValidation>
    <dataValidation type="list" allowBlank="1" showInputMessage="1" showErrorMessage="1" sqref="G17:G46" xr:uid="{01954E43-7039-4FF6-9898-CA543F8D28D7}">
      <formula1>INDIRECT($B$14&amp;$F17)</formula1>
    </dataValidation>
    <dataValidation type="list" allowBlank="1" showInputMessage="1" showErrorMessage="1" sqref="G85:G114" xr:uid="{16806EFD-BDC5-4F6E-96FA-B8D2D01CCFB8}">
      <formula1>INDIRECT($B$82&amp;$F85)</formula1>
    </dataValidation>
    <dataValidation type="list" allowBlank="1" showInputMessage="1" showErrorMessage="1" sqref="G119:G148" xr:uid="{A4C015DE-C4BA-43CC-812A-8D9DEF1D4E1C}">
      <formula1>INDIRECT($B$116&amp;$F119)</formula1>
    </dataValidation>
    <dataValidation type="list" allowBlank="1" showInputMessage="1" showErrorMessage="1" sqref="G153:G182" xr:uid="{4C5854BD-E29F-4394-86CF-5317B82790F2}">
      <formula1>INDIRECT($B$150&amp;$F153)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5F78-40BA-4D01-B036-63D599EB7CE3}">
  <sheetPr>
    <tabColor theme="4" tint="0.79998168889431442"/>
  </sheetPr>
  <dimension ref="A12:L182"/>
  <sheetViews>
    <sheetView zoomScaleNormal="100" workbookViewId="0">
      <selection activeCell="B17" sqref="B17"/>
    </sheetView>
  </sheetViews>
  <sheetFormatPr defaultRowHeight="18.45"/>
  <cols>
    <col min="1" max="1" width="9.6328125" customWidth="1"/>
    <col min="2" max="2" width="10.6328125" customWidth="1"/>
    <col min="3" max="3" width="25.453125" customWidth="1"/>
    <col min="4" max="4" width="12.36328125" bestFit="1" customWidth="1"/>
    <col min="5" max="5" width="14.26953125" bestFit="1" customWidth="1"/>
    <col min="6" max="6" width="12.453125" customWidth="1"/>
    <col min="7" max="7" width="19.81640625" bestFit="1" customWidth="1"/>
    <col min="8" max="8" width="15.54296875" customWidth="1"/>
    <col min="9" max="9" width="15.81640625" customWidth="1"/>
    <col min="10" max="12" width="20.1796875" customWidth="1"/>
  </cols>
  <sheetData>
    <row r="12" spans="1:9" ht="23.05">
      <c r="A12" s="46" t="s">
        <v>192</v>
      </c>
    </row>
    <row r="13" spans="1:9" ht="23.05">
      <c r="A13" s="17"/>
      <c r="E13" s="31"/>
    </row>
    <row r="14" spans="1:9" ht="19.05" thickBot="1">
      <c r="A14" s="29" t="str">
        <f>使用装置!A8</f>
        <v>装置1</v>
      </c>
      <c r="B14" s="28" t="str">
        <f>IF(使用装置!B8="","",使用装置!B8)</f>
        <v/>
      </c>
      <c r="C14" s="28" t="str">
        <f>IF(使用装置!C8="","",使用装置!C8)</f>
        <v/>
      </c>
    </row>
    <row r="15" spans="1:9">
      <c r="A15" s="47" t="s">
        <v>55</v>
      </c>
      <c r="B15" s="42" t="s">
        <v>31</v>
      </c>
      <c r="C15" s="42" t="s">
        <v>32</v>
      </c>
      <c r="D15" s="42" t="s">
        <v>34</v>
      </c>
      <c r="E15" s="42" t="s">
        <v>33</v>
      </c>
      <c r="F15" s="42" t="s">
        <v>88</v>
      </c>
      <c r="G15" s="42" t="s">
        <v>46</v>
      </c>
      <c r="H15" s="42" t="s">
        <v>35</v>
      </c>
      <c r="I15" s="43" t="s">
        <v>36</v>
      </c>
    </row>
    <row r="16" spans="1:9" ht="19.05" thickBot="1">
      <c r="A16" s="48"/>
      <c r="B16" s="44" t="s">
        <v>103</v>
      </c>
      <c r="C16" s="44"/>
      <c r="D16" s="44" t="s">
        <v>111</v>
      </c>
      <c r="E16" s="44"/>
      <c r="F16" s="44"/>
      <c r="G16" s="44" t="s">
        <v>130</v>
      </c>
      <c r="H16" s="44" t="s">
        <v>81</v>
      </c>
      <c r="I16" s="45" t="s">
        <v>82</v>
      </c>
    </row>
    <row r="17" spans="1:10">
      <c r="A17" s="40">
        <v>1</v>
      </c>
      <c r="B17" s="53"/>
      <c r="C17" s="53"/>
      <c r="D17" s="53"/>
      <c r="E17" s="53"/>
      <c r="F17" s="53"/>
      <c r="G17" s="55"/>
      <c r="H17" s="53"/>
      <c r="I17" s="53"/>
      <c r="J17" s="30" t="str">
        <f t="shared" ref="J17:J46" si="0">IF(AND(H17&lt;&gt;"",I17&lt;&gt;""),"〇","×")</f>
        <v>×</v>
      </c>
    </row>
    <row r="18" spans="1:10">
      <c r="A18" s="41">
        <v>2</v>
      </c>
      <c r="B18" s="53"/>
      <c r="C18" s="53"/>
      <c r="D18" s="53"/>
      <c r="E18" s="53"/>
      <c r="F18" s="53"/>
      <c r="G18" s="55"/>
      <c r="H18" s="56"/>
      <c r="I18" s="56"/>
      <c r="J18" s="30" t="str">
        <f t="shared" si="0"/>
        <v>×</v>
      </c>
    </row>
    <row r="19" spans="1:10">
      <c r="A19" s="41">
        <v>3</v>
      </c>
      <c r="B19" s="53"/>
      <c r="C19" s="53"/>
      <c r="D19" s="53"/>
      <c r="E19" s="53"/>
      <c r="F19" s="53"/>
      <c r="G19" s="55"/>
      <c r="H19" s="53"/>
      <c r="I19" s="53"/>
      <c r="J19" s="30" t="str">
        <f t="shared" si="0"/>
        <v>×</v>
      </c>
    </row>
    <row r="20" spans="1:10">
      <c r="A20" s="41">
        <v>4</v>
      </c>
      <c r="B20" s="53"/>
      <c r="C20" s="53"/>
      <c r="D20" s="53"/>
      <c r="E20" s="53"/>
      <c r="F20" s="53"/>
      <c r="G20" s="55"/>
      <c r="H20" s="56"/>
      <c r="I20" s="56"/>
      <c r="J20" s="30" t="str">
        <f t="shared" si="0"/>
        <v>×</v>
      </c>
    </row>
    <row r="21" spans="1:10">
      <c r="A21" s="41">
        <v>5</v>
      </c>
      <c r="B21" s="53"/>
      <c r="C21" s="53"/>
      <c r="D21" s="53"/>
      <c r="E21" s="53"/>
      <c r="F21" s="53"/>
      <c r="G21" s="55"/>
      <c r="H21" s="53"/>
      <c r="I21" s="53"/>
      <c r="J21" s="30" t="str">
        <f t="shared" si="0"/>
        <v>×</v>
      </c>
    </row>
    <row r="22" spans="1:10">
      <c r="A22" s="41">
        <v>6</v>
      </c>
      <c r="B22" s="53"/>
      <c r="C22" s="53"/>
      <c r="D22" s="53"/>
      <c r="E22" s="53"/>
      <c r="F22" s="53"/>
      <c r="G22" s="55"/>
      <c r="H22" s="56"/>
      <c r="I22" s="56"/>
      <c r="J22" s="30" t="str">
        <f t="shared" si="0"/>
        <v>×</v>
      </c>
    </row>
    <row r="23" spans="1:10">
      <c r="A23" s="41">
        <v>7</v>
      </c>
      <c r="B23" s="53"/>
      <c r="C23" s="53"/>
      <c r="D23" s="53"/>
      <c r="E23" s="53"/>
      <c r="F23" s="53"/>
      <c r="G23" s="55"/>
      <c r="H23" s="53"/>
      <c r="I23" s="53"/>
      <c r="J23" s="30" t="str">
        <f t="shared" si="0"/>
        <v>×</v>
      </c>
    </row>
    <row r="24" spans="1:10">
      <c r="A24" s="41">
        <v>8</v>
      </c>
      <c r="B24" s="53"/>
      <c r="C24" s="53"/>
      <c r="D24" s="53"/>
      <c r="E24" s="53"/>
      <c r="F24" s="53"/>
      <c r="G24" s="55"/>
      <c r="H24" s="56"/>
      <c r="I24" s="56"/>
      <c r="J24" s="30" t="str">
        <f t="shared" si="0"/>
        <v>×</v>
      </c>
    </row>
    <row r="25" spans="1:10">
      <c r="A25" s="41">
        <v>9</v>
      </c>
      <c r="B25" s="53"/>
      <c r="C25" s="53"/>
      <c r="D25" s="53"/>
      <c r="E25" s="53"/>
      <c r="F25" s="53"/>
      <c r="G25" s="55"/>
      <c r="H25" s="53"/>
      <c r="I25" s="53"/>
      <c r="J25" s="30" t="str">
        <f t="shared" si="0"/>
        <v>×</v>
      </c>
    </row>
    <row r="26" spans="1:10">
      <c r="A26" s="41">
        <v>10</v>
      </c>
      <c r="B26" s="53"/>
      <c r="C26" s="53"/>
      <c r="D26" s="53"/>
      <c r="E26" s="53"/>
      <c r="F26" s="53"/>
      <c r="G26" s="55"/>
      <c r="H26" s="56"/>
      <c r="I26" s="56"/>
      <c r="J26" s="30" t="str">
        <f t="shared" si="0"/>
        <v>×</v>
      </c>
    </row>
    <row r="27" spans="1:10">
      <c r="A27" s="39">
        <v>11</v>
      </c>
      <c r="B27" s="57"/>
      <c r="C27" s="57"/>
      <c r="D27" s="57"/>
      <c r="E27" s="57"/>
      <c r="F27" s="57"/>
      <c r="G27" s="58"/>
      <c r="H27" s="57"/>
      <c r="I27" s="57"/>
      <c r="J27" s="30" t="str">
        <f t="shared" si="0"/>
        <v>×</v>
      </c>
    </row>
    <row r="28" spans="1:10">
      <c r="A28" s="39">
        <v>12</v>
      </c>
      <c r="B28" s="57"/>
      <c r="C28" s="57"/>
      <c r="D28" s="57"/>
      <c r="E28" s="57"/>
      <c r="F28" s="57"/>
      <c r="G28" s="58"/>
      <c r="H28" s="59"/>
      <c r="I28" s="59"/>
      <c r="J28" s="30" t="str">
        <f t="shared" si="0"/>
        <v>×</v>
      </c>
    </row>
    <row r="29" spans="1:10">
      <c r="A29" s="39">
        <v>13</v>
      </c>
      <c r="B29" s="57"/>
      <c r="C29" s="57"/>
      <c r="D29" s="57"/>
      <c r="E29" s="57"/>
      <c r="F29" s="57"/>
      <c r="G29" s="58"/>
      <c r="H29" s="57"/>
      <c r="I29" s="57"/>
      <c r="J29" s="30" t="str">
        <f t="shared" si="0"/>
        <v>×</v>
      </c>
    </row>
    <row r="30" spans="1:10">
      <c r="A30" s="39">
        <v>14</v>
      </c>
      <c r="B30" s="57"/>
      <c r="C30" s="57"/>
      <c r="D30" s="57"/>
      <c r="E30" s="57"/>
      <c r="F30" s="57"/>
      <c r="G30" s="58"/>
      <c r="H30" s="59"/>
      <c r="I30" s="59"/>
      <c r="J30" s="30" t="str">
        <f t="shared" si="0"/>
        <v>×</v>
      </c>
    </row>
    <row r="31" spans="1:10">
      <c r="A31" s="39">
        <v>15</v>
      </c>
      <c r="B31" s="57"/>
      <c r="C31" s="57"/>
      <c r="D31" s="57"/>
      <c r="E31" s="57"/>
      <c r="F31" s="57"/>
      <c r="G31" s="58"/>
      <c r="H31" s="57"/>
      <c r="I31" s="57"/>
      <c r="J31" s="30" t="str">
        <f t="shared" si="0"/>
        <v>×</v>
      </c>
    </row>
    <row r="32" spans="1:10">
      <c r="A32" s="39">
        <v>16</v>
      </c>
      <c r="B32" s="57"/>
      <c r="C32" s="57"/>
      <c r="D32" s="57"/>
      <c r="E32" s="57"/>
      <c r="F32" s="57"/>
      <c r="G32" s="58"/>
      <c r="H32" s="59"/>
      <c r="I32" s="59"/>
      <c r="J32" s="30" t="str">
        <f t="shared" si="0"/>
        <v>×</v>
      </c>
    </row>
    <row r="33" spans="1:10">
      <c r="A33" s="39">
        <v>17</v>
      </c>
      <c r="B33" s="57"/>
      <c r="C33" s="57"/>
      <c r="D33" s="57"/>
      <c r="E33" s="57"/>
      <c r="F33" s="57"/>
      <c r="G33" s="58"/>
      <c r="H33" s="57"/>
      <c r="I33" s="57"/>
      <c r="J33" s="30" t="str">
        <f t="shared" si="0"/>
        <v>×</v>
      </c>
    </row>
    <row r="34" spans="1:10">
      <c r="A34" s="39">
        <v>18</v>
      </c>
      <c r="B34" s="57"/>
      <c r="C34" s="57"/>
      <c r="D34" s="57"/>
      <c r="E34" s="57"/>
      <c r="F34" s="57"/>
      <c r="G34" s="58"/>
      <c r="H34" s="59"/>
      <c r="I34" s="59"/>
      <c r="J34" s="30" t="str">
        <f t="shared" si="0"/>
        <v>×</v>
      </c>
    </row>
    <row r="35" spans="1:10">
      <c r="A35" s="39">
        <v>19</v>
      </c>
      <c r="B35" s="57"/>
      <c r="C35" s="57"/>
      <c r="D35" s="57"/>
      <c r="E35" s="57"/>
      <c r="F35" s="57"/>
      <c r="G35" s="58"/>
      <c r="H35" s="57"/>
      <c r="I35" s="57"/>
      <c r="J35" s="30" t="str">
        <f t="shared" si="0"/>
        <v>×</v>
      </c>
    </row>
    <row r="36" spans="1:10">
      <c r="A36" s="39">
        <v>20</v>
      </c>
      <c r="B36" s="57"/>
      <c r="C36" s="57"/>
      <c r="D36" s="57"/>
      <c r="E36" s="57"/>
      <c r="F36" s="57"/>
      <c r="G36" s="58"/>
      <c r="H36" s="59"/>
      <c r="I36" s="59"/>
      <c r="J36" s="30" t="str">
        <f t="shared" si="0"/>
        <v>×</v>
      </c>
    </row>
    <row r="37" spans="1:10">
      <c r="A37" s="39">
        <v>21</v>
      </c>
      <c r="B37" s="57"/>
      <c r="C37" s="57"/>
      <c r="D37" s="57"/>
      <c r="E37" s="57"/>
      <c r="F37" s="57"/>
      <c r="G37" s="58"/>
      <c r="H37" s="57"/>
      <c r="I37" s="57"/>
      <c r="J37" s="30" t="str">
        <f t="shared" si="0"/>
        <v>×</v>
      </c>
    </row>
    <row r="38" spans="1:10">
      <c r="A38" s="39">
        <v>22</v>
      </c>
      <c r="B38" s="57"/>
      <c r="C38" s="57"/>
      <c r="D38" s="57"/>
      <c r="E38" s="57"/>
      <c r="F38" s="57"/>
      <c r="G38" s="58"/>
      <c r="H38" s="59"/>
      <c r="I38" s="59"/>
      <c r="J38" s="30" t="str">
        <f t="shared" si="0"/>
        <v>×</v>
      </c>
    </row>
    <row r="39" spans="1:10">
      <c r="A39" s="39">
        <v>23</v>
      </c>
      <c r="B39" s="57"/>
      <c r="C39" s="57"/>
      <c r="D39" s="57"/>
      <c r="E39" s="57"/>
      <c r="F39" s="57"/>
      <c r="G39" s="58"/>
      <c r="H39" s="57"/>
      <c r="I39" s="57"/>
      <c r="J39" s="30" t="str">
        <f t="shared" si="0"/>
        <v>×</v>
      </c>
    </row>
    <row r="40" spans="1:10">
      <c r="A40" s="39">
        <v>24</v>
      </c>
      <c r="B40" s="57"/>
      <c r="C40" s="57"/>
      <c r="D40" s="57"/>
      <c r="E40" s="57"/>
      <c r="F40" s="57"/>
      <c r="G40" s="58"/>
      <c r="H40" s="59"/>
      <c r="I40" s="59"/>
      <c r="J40" s="30" t="str">
        <f t="shared" si="0"/>
        <v>×</v>
      </c>
    </row>
    <row r="41" spans="1:10">
      <c r="A41" s="39">
        <v>25</v>
      </c>
      <c r="B41" s="57"/>
      <c r="C41" s="57"/>
      <c r="D41" s="57"/>
      <c r="E41" s="57"/>
      <c r="F41" s="57"/>
      <c r="G41" s="58"/>
      <c r="H41" s="57"/>
      <c r="I41" s="57"/>
      <c r="J41" s="30" t="str">
        <f t="shared" si="0"/>
        <v>×</v>
      </c>
    </row>
    <row r="42" spans="1:10">
      <c r="A42" s="39">
        <v>26</v>
      </c>
      <c r="B42" s="57"/>
      <c r="C42" s="57"/>
      <c r="D42" s="57"/>
      <c r="E42" s="57"/>
      <c r="F42" s="57"/>
      <c r="G42" s="58"/>
      <c r="H42" s="59"/>
      <c r="I42" s="59"/>
      <c r="J42" s="30" t="str">
        <f t="shared" si="0"/>
        <v>×</v>
      </c>
    </row>
    <row r="43" spans="1:10">
      <c r="A43" s="39">
        <v>27</v>
      </c>
      <c r="B43" s="57"/>
      <c r="C43" s="57"/>
      <c r="D43" s="57"/>
      <c r="E43" s="57"/>
      <c r="F43" s="57"/>
      <c r="G43" s="58"/>
      <c r="H43" s="57"/>
      <c r="I43" s="57"/>
      <c r="J43" s="30" t="str">
        <f t="shared" si="0"/>
        <v>×</v>
      </c>
    </row>
    <row r="44" spans="1:10">
      <c r="A44" s="39">
        <v>28</v>
      </c>
      <c r="B44" s="57"/>
      <c r="C44" s="57"/>
      <c r="D44" s="57"/>
      <c r="E44" s="57"/>
      <c r="F44" s="57"/>
      <c r="G44" s="58"/>
      <c r="H44" s="59"/>
      <c r="I44" s="59"/>
      <c r="J44" s="30" t="str">
        <f t="shared" si="0"/>
        <v>×</v>
      </c>
    </row>
    <row r="45" spans="1:10">
      <c r="A45" s="39">
        <v>29</v>
      </c>
      <c r="B45" s="57"/>
      <c r="C45" s="57"/>
      <c r="D45" s="57"/>
      <c r="E45" s="57"/>
      <c r="F45" s="57"/>
      <c r="G45" s="58"/>
      <c r="H45" s="57"/>
      <c r="I45" s="57"/>
      <c r="J45" s="30" t="str">
        <f t="shared" si="0"/>
        <v>×</v>
      </c>
    </row>
    <row r="46" spans="1:10">
      <c r="A46" s="39">
        <v>30</v>
      </c>
      <c r="B46" s="57"/>
      <c r="C46" s="57"/>
      <c r="D46" s="57"/>
      <c r="E46" s="57"/>
      <c r="F46" s="57"/>
      <c r="G46" s="58"/>
      <c r="H46" s="59"/>
      <c r="I46" s="59"/>
      <c r="J46" s="30" t="str">
        <f t="shared" si="0"/>
        <v>×</v>
      </c>
    </row>
    <row r="47" spans="1:10">
      <c r="A47" s="27"/>
      <c r="B47" s="27"/>
      <c r="C47" s="27"/>
      <c r="I47" s="7"/>
    </row>
    <row r="48" spans="1:10" ht="19.05" thickBot="1">
      <c r="A48" s="29" t="str">
        <f>使用装置!A9</f>
        <v>装置2</v>
      </c>
      <c r="B48" s="28" t="str">
        <f>IF(使用装置!B9="","",使用装置!B9)</f>
        <v/>
      </c>
      <c r="C48" s="28" t="str">
        <f>IF(使用装置!C9="","",使用装置!C9)</f>
        <v/>
      </c>
    </row>
    <row r="49" spans="1:11">
      <c r="A49" s="49" t="s">
        <v>55</v>
      </c>
      <c r="B49" s="42" t="s">
        <v>31</v>
      </c>
      <c r="C49" s="42" t="s">
        <v>32</v>
      </c>
      <c r="D49" s="42" t="s">
        <v>34</v>
      </c>
      <c r="E49" s="42" t="s">
        <v>33</v>
      </c>
      <c r="F49" s="42" t="s">
        <v>89</v>
      </c>
      <c r="G49" s="42" t="s">
        <v>46</v>
      </c>
      <c r="H49" s="42" t="s">
        <v>35</v>
      </c>
      <c r="I49" s="43" t="s">
        <v>36</v>
      </c>
    </row>
    <row r="50" spans="1:11" ht="19.05" thickBot="1">
      <c r="A50" s="50"/>
      <c r="B50" s="44" t="s">
        <v>103</v>
      </c>
      <c r="C50" s="44"/>
      <c r="D50" s="44" t="s">
        <v>111</v>
      </c>
      <c r="E50" s="44"/>
      <c r="F50" s="44"/>
      <c r="G50" s="44" t="s">
        <v>130</v>
      </c>
      <c r="H50" s="44" t="s">
        <v>81</v>
      </c>
      <c r="I50" s="45" t="s">
        <v>82</v>
      </c>
    </row>
    <row r="51" spans="1:11">
      <c r="A51" s="40">
        <v>1</v>
      </c>
      <c r="B51" s="53"/>
      <c r="C51" s="53"/>
      <c r="D51" s="53"/>
      <c r="E51" s="53"/>
      <c r="F51" s="53"/>
      <c r="G51" s="55"/>
      <c r="H51" s="53"/>
      <c r="I51" s="53"/>
      <c r="J51" s="30" t="str">
        <f t="shared" ref="J51:J80" si="1">IF(AND(H51&lt;&gt;"",I51&lt;&gt;""),"〇","×")</f>
        <v>×</v>
      </c>
      <c r="K51" s="30"/>
    </row>
    <row r="52" spans="1:11">
      <c r="A52" s="41">
        <v>2</v>
      </c>
      <c r="B52" s="53"/>
      <c r="C52" s="53"/>
      <c r="D52" s="53"/>
      <c r="E52" s="53"/>
      <c r="F52" s="53"/>
      <c r="G52" s="55"/>
      <c r="H52" s="56"/>
      <c r="I52" s="56"/>
      <c r="J52" s="30" t="str">
        <f t="shared" si="1"/>
        <v>×</v>
      </c>
      <c r="K52" s="30"/>
    </row>
    <row r="53" spans="1:11">
      <c r="A53" s="41">
        <v>3</v>
      </c>
      <c r="B53" s="53"/>
      <c r="C53" s="53"/>
      <c r="D53" s="53"/>
      <c r="E53" s="53"/>
      <c r="F53" s="53"/>
      <c r="G53" s="55"/>
      <c r="H53" s="53"/>
      <c r="I53" s="53"/>
      <c r="J53" s="30" t="str">
        <f t="shared" si="1"/>
        <v>×</v>
      </c>
      <c r="K53" s="30"/>
    </row>
    <row r="54" spans="1:11">
      <c r="A54" s="41">
        <v>4</v>
      </c>
      <c r="B54" s="53"/>
      <c r="C54" s="53"/>
      <c r="D54" s="53"/>
      <c r="E54" s="53"/>
      <c r="F54" s="53"/>
      <c r="G54" s="55"/>
      <c r="H54" s="56"/>
      <c r="I54" s="56"/>
      <c r="J54" s="30" t="str">
        <f t="shared" si="1"/>
        <v>×</v>
      </c>
      <c r="K54" s="30"/>
    </row>
    <row r="55" spans="1:11">
      <c r="A55" s="41">
        <v>5</v>
      </c>
      <c r="B55" s="53"/>
      <c r="C55" s="53"/>
      <c r="D55" s="53"/>
      <c r="E55" s="53"/>
      <c r="F55" s="53"/>
      <c r="G55" s="55"/>
      <c r="H55" s="53"/>
      <c r="I55" s="53"/>
      <c r="J55" s="30" t="str">
        <f t="shared" si="1"/>
        <v>×</v>
      </c>
      <c r="K55" s="30"/>
    </row>
    <row r="56" spans="1:11">
      <c r="A56" s="41">
        <v>6</v>
      </c>
      <c r="B56" s="53"/>
      <c r="C56" s="53"/>
      <c r="D56" s="53"/>
      <c r="E56" s="53"/>
      <c r="F56" s="53"/>
      <c r="G56" s="55"/>
      <c r="H56" s="56"/>
      <c r="I56" s="56"/>
      <c r="J56" s="30" t="str">
        <f t="shared" si="1"/>
        <v>×</v>
      </c>
      <c r="K56" s="30"/>
    </row>
    <row r="57" spans="1:11">
      <c r="A57" s="41">
        <v>7</v>
      </c>
      <c r="B57" s="53"/>
      <c r="C57" s="53"/>
      <c r="D57" s="53"/>
      <c r="E57" s="53"/>
      <c r="F57" s="53"/>
      <c r="G57" s="55"/>
      <c r="H57" s="53"/>
      <c r="I57" s="53"/>
      <c r="J57" s="30" t="str">
        <f t="shared" si="1"/>
        <v>×</v>
      </c>
      <c r="K57" s="30"/>
    </row>
    <row r="58" spans="1:11">
      <c r="A58" s="41">
        <v>8</v>
      </c>
      <c r="B58" s="53"/>
      <c r="C58" s="53"/>
      <c r="D58" s="53"/>
      <c r="E58" s="53"/>
      <c r="F58" s="53"/>
      <c r="G58" s="55"/>
      <c r="H58" s="56"/>
      <c r="I58" s="56"/>
      <c r="J58" s="30" t="str">
        <f t="shared" si="1"/>
        <v>×</v>
      </c>
      <c r="K58" s="30"/>
    </row>
    <row r="59" spans="1:11">
      <c r="A59" s="41">
        <v>9</v>
      </c>
      <c r="B59" s="53"/>
      <c r="C59" s="53"/>
      <c r="D59" s="53"/>
      <c r="E59" s="53"/>
      <c r="F59" s="53"/>
      <c r="G59" s="55"/>
      <c r="H59" s="53"/>
      <c r="I59" s="53"/>
      <c r="J59" s="30" t="str">
        <f t="shared" si="1"/>
        <v>×</v>
      </c>
      <c r="K59" s="30"/>
    </row>
    <row r="60" spans="1:11">
      <c r="A60" s="41">
        <v>10</v>
      </c>
      <c r="B60" s="53"/>
      <c r="C60" s="53"/>
      <c r="D60" s="53"/>
      <c r="E60" s="53"/>
      <c r="F60" s="53"/>
      <c r="G60" s="55"/>
      <c r="H60" s="56"/>
      <c r="I60" s="56"/>
      <c r="J60" s="30" t="str">
        <f t="shared" si="1"/>
        <v>×</v>
      </c>
      <c r="K60" s="30"/>
    </row>
    <row r="61" spans="1:11">
      <c r="A61" s="39">
        <v>11</v>
      </c>
      <c r="B61" s="57"/>
      <c r="C61" s="57"/>
      <c r="D61" s="57"/>
      <c r="E61" s="57"/>
      <c r="F61" s="57"/>
      <c r="G61" s="58"/>
      <c r="H61" s="57"/>
      <c r="I61" s="57"/>
      <c r="J61" s="30" t="str">
        <f t="shared" si="1"/>
        <v>×</v>
      </c>
      <c r="K61" s="30"/>
    </row>
    <row r="62" spans="1:11">
      <c r="A62" s="39">
        <v>12</v>
      </c>
      <c r="B62" s="57"/>
      <c r="C62" s="57"/>
      <c r="D62" s="57"/>
      <c r="E62" s="57"/>
      <c r="F62" s="57"/>
      <c r="G62" s="58"/>
      <c r="H62" s="59"/>
      <c r="I62" s="59"/>
      <c r="J62" s="30" t="str">
        <f t="shared" si="1"/>
        <v>×</v>
      </c>
      <c r="K62" s="30"/>
    </row>
    <row r="63" spans="1:11">
      <c r="A63" s="39">
        <v>13</v>
      </c>
      <c r="B63" s="57"/>
      <c r="C63" s="57"/>
      <c r="D63" s="57"/>
      <c r="E63" s="57"/>
      <c r="F63" s="57"/>
      <c r="G63" s="58"/>
      <c r="H63" s="57"/>
      <c r="I63" s="57"/>
      <c r="J63" s="30" t="str">
        <f t="shared" si="1"/>
        <v>×</v>
      </c>
      <c r="K63" s="30"/>
    </row>
    <row r="64" spans="1:11">
      <c r="A64" s="39">
        <v>14</v>
      </c>
      <c r="B64" s="57"/>
      <c r="C64" s="57"/>
      <c r="D64" s="57"/>
      <c r="E64" s="57"/>
      <c r="F64" s="57"/>
      <c r="G64" s="58"/>
      <c r="H64" s="59"/>
      <c r="I64" s="59"/>
      <c r="J64" s="30" t="str">
        <f t="shared" si="1"/>
        <v>×</v>
      </c>
      <c r="K64" s="30"/>
    </row>
    <row r="65" spans="1:11">
      <c r="A65" s="39">
        <v>15</v>
      </c>
      <c r="B65" s="57"/>
      <c r="C65" s="57"/>
      <c r="D65" s="57"/>
      <c r="E65" s="57"/>
      <c r="F65" s="57"/>
      <c r="G65" s="58"/>
      <c r="H65" s="57"/>
      <c r="I65" s="57"/>
      <c r="J65" s="30" t="str">
        <f t="shared" si="1"/>
        <v>×</v>
      </c>
      <c r="K65" s="30"/>
    </row>
    <row r="66" spans="1:11">
      <c r="A66" s="39">
        <v>16</v>
      </c>
      <c r="B66" s="57"/>
      <c r="C66" s="57"/>
      <c r="D66" s="57"/>
      <c r="E66" s="57"/>
      <c r="F66" s="57"/>
      <c r="G66" s="58"/>
      <c r="H66" s="59"/>
      <c r="I66" s="59"/>
      <c r="J66" s="30" t="str">
        <f t="shared" si="1"/>
        <v>×</v>
      </c>
      <c r="K66" s="30"/>
    </row>
    <row r="67" spans="1:11">
      <c r="A67" s="39">
        <v>17</v>
      </c>
      <c r="B67" s="57"/>
      <c r="C67" s="57"/>
      <c r="D67" s="57"/>
      <c r="E67" s="57"/>
      <c r="F67" s="57"/>
      <c r="G67" s="58"/>
      <c r="H67" s="57"/>
      <c r="I67" s="57"/>
      <c r="J67" s="30" t="str">
        <f t="shared" si="1"/>
        <v>×</v>
      </c>
      <c r="K67" s="30"/>
    </row>
    <row r="68" spans="1:11">
      <c r="A68" s="39">
        <v>18</v>
      </c>
      <c r="B68" s="57"/>
      <c r="C68" s="57"/>
      <c r="D68" s="57"/>
      <c r="E68" s="57"/>
      <c r="F68" s="57"/>
      <c r="G68" s="58"/>
      <c r="H68" s="59"/>
      <c r="I68" s="59"/>
      <c r="J68" s="30" t="str">
        <f t="shared" si="1"/>
        <v>×</v>
      </c>
      <c r="K68" s="30"/>
    </row>
    <row r="69" spans="1:11">
      <c r="A69" s="39">
        <v>19</v>
      </c>
      <c r="B69" s="57"/>
      <c r="C69" s="57"/>
      <c r="D69" s="57"/>
      <c r="E69" s="57"/>
      <c r="F69" s="57"/>
      <c r="G69" s="58"/>
      <c r="H69" s="57"/>
      <c r="I69" s="57"/>
      <c r="J69" s="30" t="str">
        <f t="shared" si="1"/>
        <v>×</v>
      </c>
      <c r="K69" s="30"/>
    </row>
    <row r="70" spans="1:11">
      <c r="A70" s="39">
        <v>20</v>
      </c>
      <c r="B70" s="57"/>
      <c r="C70" s="57"/>
      <c r="D70" s="57"/>
      <c r="E70" s="57"/>
      <c r="F70" s="57"/>
      <c r="G70" s="58"/>
      <c r="H70" s="59"/>
      <c r="I70" s="59"/>
      <c r="J70" s="30" t="str">
        <f t="shared" si="1"/>
        <v>×</v>
      </c>
      <c r="K70" s="30"/>
    </row>
    <row r="71" spans="1:11">
      <c r="A71" s="39">
        <v>21</v>
      </c>
      <c r="B71" s="57"/>
      <c r="C71" s="57"/>
      <c r="D71" s="57"/>
      <c r="E71" s="57"/>
      <c r="F71" s="57"/>
      <c r="G71" s="58"/>
      <c r="H71" s="57"/>
      <c r="I71" s="57"/>
      <c r="J71" s="30" t="str">
        <f t="shared" si="1"/>
        <v>×</v>
      </c>
      <c r="K71" s="30"/>
    </row>
    <row r="72" spans="1:11">
      <c r="A72" s="39">
        <v>22</v>
      </c>
      <c r="B72" s="57"/>
      <c r="C72" s="57"/>
      <c r="D72" s="57"/>
      <c r="E72" s="57"/>
      <c r="F72" s="57"/>
      <c r="G72" s="58"/>
      <c r="H72" s="59"/>
      <c r="I72" s="59"/>
      <c r="J72" s="30" t="str">
        <f t="shared" si="1"/>
        <v>×</v>
      </c>
      <c r="K72" s="30"/>
    </row>
    <row r="73" spans="1:11">
      <c r="A73" s="39">
        <v>23</v>
      </c>
      <c r="B73" s="57"/>
      <c r="C73" s="57"/>
      <c r="D73" s="57"/>
      <c r="E73" s="57"/>
      <c r="F73" s="57"/>
      <c r="G73" s="58"/>
      <c r="H73" s="57"/>
      <c r="I73" s="57"/>
      <c r="J73" s="30" t="str">
        <f t="shared" si="1"/>
        <v>×</v>
      </c>
      <c r="K73" s="30"/>
    </row>
    <row r="74" spans="1:11">
      <c r="A74" s="39">
        <v>24</v>
      </c>
      <c r="B74" s="57"/>
      <c r="C74" s="57"/>
      <c r="D74" s="57"/>
      <c r="E74" s="57"/>
      <c r="F74" s="57"/>
      <c r="G74" s="58"/>
      <c r="H74" s="59"/>
      <c r="I74" s="59"/>
      <c r="J74" s="30" t="str">
        <f t="shared" si="1"/>
        <v>×</v>
      </c>
      <c r="K74" s="30"/>
    </row>
    <row r="75" spans="1:11">
      <c r="A75" s="39">
        <v>25</v>
      </c>
      <c r="B75" s="57"/>
      <c r="C75" s="57"/>
      <c r="D75" s="57"/>
      <c r="E75" s="57"/>
      <c r="F75" s="57"/>
      <c r="G75" s="58"/>
      <c r="H75" s="57"/>
      <c r="I75" s="57"/>
      <c r="J75" s="30" t="str">
        <f t="shared" si="1"/>
        <v>×</v>
      </c>
      <c r="K75" s="30"/>
    </row>
    <row r="76" spans="1:11">
      <c r="A76" s="39">
        <v>26</v>
      </c>
      <c r="B76" s="57"/>
      <c r="C76" s="57"/>
      <c r="D76" s="57"/>
      <c r="E76" s="57"/>
      <c r="F76" s="57"/>
      <c r="G76" s="58"/>
      <c r="H76" s="59"/>
      <c r="I76" s="59"/>
      <c r="J76" s="30" t="str">
        <f t="shared" si="1"/>
        <v>×</v>
      </c>
      <c r="K76" s="30"/>
    </row>
    <row r="77" spans="1:11">
      <c r="A77" s="39">
        <v>27</v>
      </c>
      <c r="B77" s="57"/>
      <c r="C77" s="57"/>
      <c r="D77" s="57"/>
      <c r="E77" s="57"/>
      <c r="F77" s="57"/>
      <c r="G77" s="58"/>
      <c r="H77" s="57"/>
      <c r="I77" s="57"/>
      <c r="J77" s="30" t="str">
        <f t="shared" si="1"/>
        <v>×</v>
      </c>
      <c r="K77" s="30"/>
    </row>
    <row r="78" spans="1:11">
      <c r="A78" s="39">
        <v>28</v>
      </c>
      <c r="B78" s="57"/>
      <c r="C78" s="57"/>
      <c r="D78" s="57"/>
      <c r="E78" s="57"/>
      <c r="F78" s="57"/>
      <c r="G78" s="58"/>
      <c r="H78" s="59"/>
      <c r="I78" s="59"/>
      <c r="J78" s="30" t="str">
        <f t="shared" si="1"/>
        <v>×</v>
      </c>
      <c r="K78" s="30"/>
    </row>
    <row r="79" spans="1:11">
      <c r="A79" s="39">
        <v>29</v>
      </c>
      <c r="B79" s="57"/>
      <c r="C79" s="57"/>
      <c r="D79" s="57"/>
      <c r="E79" s="57"/>
      <c r="F79" s="57"/>
      <c r="G79" s="58"/>
      <c r="H79" s="57"/>
      <c r="I79" s="57"/>
      <c r="J79" s="30" t="str">
        <f t="shared" si="1"/>
        <v>×</v>
      </c>
      <c r="K79" s="30"/>
    </row>
    <row r="80" spans="1:11">
      <c r="A80" s="39">
        <v>30</v>
      </c>
      <c r="B80" s="57"/>
      <c r="C80" s="57"/>
      <c r="D80" s="57"/>
      <c r="E80" s="57"/>
      <c r="F80" s="57"/>
      <c r="G80" s="58"/>
      <c r="H80" s="59"/>
      <c r="I80" s="59"/>
      <c r="J80" s="30" t="str">
        <f t="shared" si="1"/>
        <v>×</v>
      </c>
      <c r="K80" s="30"/>
    </row>
    <row r="82" spans="1:10" ht="19.05" thickBot="1">
      <c r="A82" s="29" t="str">
        <f>使用装置!A10</f>
        <v>装置3</v>
      </c>
      <c r="B82" s="28" t="str">
        <f>IF(使用装置!B10="","",使用装置!B10)</f>
        <v/>
      </c>
      <c r="C82" s="28" t="str">
        <f>IF(使用装置!C10="","",使用装置!C10)</f>
        <v/>
      </c>
    </row>
    <row r="83" spans="1:10">
      <c r="A83" s="51" t="s">
        <v>55</v>
      </c>
      <c r="B83" s="42" t="s">
        <v>31</v>
      </c>
      <c r="C83" s="42" t="s">
        <v>32</v>
      </c>
      <c r="D83" s="42" t="s">
        <v>34</v>
      </c>
      <c r="E83" s="42" t="s">
        <v>33</v>
      </c>
      <c r="F83" s="42" t="s">
        <v>89</v>
      </c>
      <c r="G83" s="42" t="s">
        <v>46</v>
      </c>
      <c r="H83" s="42" t="s">
        <v>35</v>
      </c>
      <c r="I83" s="43" t="s">
        <v>36</v>
      </c>
    </row>
    <row r="84" spans="1:10" ht="19.05" thickBot="1">
      <c r="A84" s="50"/>
      <c r="B84" s="44" t="s">
        <v>103</v>
      </c>
      <c r="C84" s="44"/>
      <c r="D84" s="44" t="s">
        <v>111</v>
      </c>
      <c r="E84" s="44"/>
      <c r="F84" s="44"/>
      <c r="G84" s="44" t="s">
        <v>130</v>
      </c>
      <c r="H84" s="44" t="s">
        <v>81</v>
      </c>
      <c r="I84" s="45" t="s">
        <v>82</v>
      </c>
    </row>
    <row r="85" spans="1:10">
      <c r="A85" s="40">
        <v>1</v>
      </c>
      <c r="B85" s="53"/>
      <c r="C85" s="53"/>
      <c r="D85" s="53"/>
      <c r="E85" s="53"/>
      <c r="F85" s="53"/>
      <c r="G85" s="55"/>
      <c r="H85" s="53"/>
      <c r="I85" s="53"/>
      <c r="J85" s="30" t="str">
        <f t="shared" ref="J85:J114" si="2">IF(AND(H85&lt;&gt;"",I85&lt;&gt;""),"〇","×")</f>
        <v>×</v>
      </c>
    </row>
    <row r="86" spans="1:10">
      <c r="A86" s="41">
        <v>2</v>
      </c>
      <c r="B86" s="53"/>
      <c r="C86" s="53"/>
      <c r="D86" s="53"/>
      <c r="E86" s="53"/>
      <c r="F86" s="53"/>
      <c r="G86" s="55"/>
      <c r="H86" s="56"/>
      <c r="I86" s="56"/>
      <c r="J86" s="30" t="str">
        <f t="shared" si="2"/>
        <v>×</v>
      </c>
    </row>
    <row r="87" spans="1:10">
      <c r="A87" s="41">
        <v>3</v>
      </c>
      <c r="B87" s="53"/>
      <c r="C87" s="53"/>
      <c r="D87" s="53"/>
      <c r="E87" s="53"/>
      <c r="F87" s="53"/>
      <c r="G87" s="55"/>
      <c r="H87" s="53"/>
      <c r="I87" s="53"/>
      <c r="J87" s="30" t="str">
        <f t="shared" si="2"/>
        <v>×</v>
      </c>
    </row>
    <row r="88" spans="1:10">
      <c r="A88" s="41">
        <v>4</v>
      </c>
      <c r="B88" s="53"/>
      <c r="C88" s="53"/>
      <c r="D88" s="53"/>
      <c r="E88" s="53"/>
      <c r="F88" s="53"/>
      <c r="G88" s="55"/>
      <c r="H88" s="56"/>
      <c r="I88" s="56"/>
      <c r="J88" s="30" t="str">
        <f t="shared" si="2"/>
        <v>×</v>
      </c>
    </row>
    <row r="89" spans="1:10">
      <c r="A89" s="41">
        <v>5</v>
      </c>
      <c r="B89" s="53"/>
      <c r="C89" s="53"/>
      <c r="D89" s="53"/>
      <c r="E89" s="53"/>
      <c r="F89" s="53"/>
      <c r="G89" s="55"/>
      <c r="H89" s="53"/>
      <c r="I89" s="53"/>
      <c r="J89" s="30" t="str">
        <f t="shared" si="2"/>
        <v>×</v>
      </c>
    </row>
    <row r="90" spans="1:10">
      <c r="A90" s="41">
        <v>6</v>
      </c>
      <c r="B90" s="53"/>
      <c r="C90" s="53"/>
      <c r="D90" s="53"/>
      <c r="E90" s="53"/>
      <c r="F90" s="53"/>
      <c r="G90" s="55"/>
      <c r="H90" s="56"/>
      <c r="I90" s="56"/>
      <c r="J90" s="30" t="str">
        <f t="shared" si="2"/>
        <v>×</v>
      </c>
    </row>
    <row r="91" spans="1:10">
      <c r="A91" s="41">
        <v>7</v>
      </c>
      <c r="B91" s="53"/>
      <c r="C91" s="53"/>
      <c r="D91" s="53"/>
      <c r="E91" s="53"/>
      <c r="F91" s="53"/>
      <c r="G91" s="55"/>
      <c r="H91" s="53"/>
      <c r="I91" s="53"/>
      <c r="J91" s="30" t="str">
        <f t="shared" si="2"/>
        <v>×</v>
      </c>
    </row>
    <row r="92" spans="1:10">
      <c r="A92" s="41">
        <v>8</v>
      </c>
      <c r="B92" s="53"/>
      <c r="C92" s="53"/>
      <c r="D92" s="53"/>
      <c r="E92" s="53"/>
      <c r="F92" s="53"/>
      <c r="G92" s="55"/>
      <c r="H92" s="56"/>
      <c r="I92" s="56"/>
      <c r="J92" s="30" t="str">
        <f t="shared" si="2"/>
        <v>×</v>
      </c>
    </row>
    <row r="93" spans="1:10">
      <c r="A93" s="41">
        <v>9</v>
      </c>
      <c r="B93" s="53"/>
      <c r="C93" s="53"/>
      <c r="D93" s="53"/>
      <c r="E93" s="53"/>
      <c r="F93" s="53"/>
      <c r="G93" s="55"/>
      <c r="H93" s="53"/>
      <c r="I93" s="53"/>
      <c r="J93" s="30" t="str">
        <f t="shared" si="2"/>
        <v>×</v>
      </c>
    </row>
    <row r="94" spans="1:10">
      <c r="A94" s="41">
        <v>10</v>
      </c>
      <c r="B94" s="53"/>
      <c r="C94" s="53"/>
      <c r="D94" s="53"/>
      <c r="E94" s="53"/>
      <c r="F94" s="53"/>
      <c r="G94" s="55"/>
      <c r="H94" s="56"/>
      <c r="I94" s="56"/>
      <c r="J94" s="30" t="str">
        <f t="shared" si="2"/>
        <v>×</v>
      </c>
    </row>
    <row r="95" spans="1:10">
      <c r="A95" s="39">
        <v>11</v>
      </c>
      <c r="B95" s="57"/>
      <c r="C95" s="57"/>
      <c r="D95" s="57"/>
      <c r="E95" s="57"/>
      <c r="F95" s="57"/>
      <c r="G95" s="58"/>
      <c r="H95" s="57"/>
      <c r="I95" s="57"/>
      <c r="J95" s="30" t="str">
        <f t="shared" si="2"/>
        <v>×</v>
      </c>
    </row>
    <row r="96" spans="1:10">
      <c r="A96" s="39">
        <v>12</v>
      </c>
      <c r="B96" s="57"/>
      <c r="C96" s="57"/>
      <c r="D96" s="57"/>
      <c r="E96" s="57"/>
      <c r="F96" s="57"/>
      <c r="G96" s="58"/>
      <c r="H96" s="59"/>
      <c r="I96" s="59"/>
      <c r="J96" s="30" t="str">
        <f t="shared" si="2"/>
        <v>×</v>
      </c>
    </row>
    <row r="97" spans="1:10">
      <c r="A97" s="39">
        <v>13</v>
      </c>
      <c r="B97" s="57"/>
      <c r="C97" s="57"/>
      <c r="D97" s="57"/>
      <c r="E97" s="57"/>
      <c r="F97" s="57"/>
      <c r="G97" s="58"/>
      <c r="H97" s="57"/>
      <c r="I97" s="57"/>
      <c r="J97" s="30" t="str">
        <f t="shared" si="2"/>
        <v>×</v>
      </c>
    </row>
    <row r="98" spans="1:10">
      <c r="A98" s="39">
        <v>14</v>
      </c>
      <c r="B98" s="57"/>
      <c r="C98" s="57"/>
      <c r="D98" s="57"/>
      <c r="E98" s="57"/>
      <c r="F98" s="57"/>
      <c r="G98" s="58"/>
      <c r="H98" s="59"/>
      <c r="I98" s="59"/>
      <c r="J98" s="30" t="str">
        <f t="shared" si="2"/>
        <v>×</v>
      </c>
    </row>
    <row r="99" spans="1:10">
      <c r="A99" s="39">
        <v>15</v>
      </c>
      <c r="B99" s="57"/>
      <c r="C99" s="57"/>
      <c r="D99" s="57"/>
      <c r="E99" s="57"/>
      <c r="F99" s="57"/>
      <c r="G99" s="58"/>
      <c r="H99" s="57"/>
      <c r="I99" s="57"/>
      <c r="J99" s="30" t="str">
        <f t="shared" si="2"/>
        <v>×</v>
      </c>
    </row>
    <row r="100" spans="1:10">
      <c r="A100" s="39">
        <v>16</v>
      </c>
      <c r="B100" s="57"/>
      <c r="C100" s="57"/>
      <c r="D100" s="57"/>
      <c r="E100" s="57"/>
      <c r="F100" s="57"/>
      <c r="G100" s="58"/>
      <c r="H100" s="59"/>
      <c r="I100" s="59"/>
      <c r="J100" s="30" t="str">
        <f t="shared" si="2"/>
        <v>×</v>
      </c>
    </row>
    <row r="101" spans="1:10">
      <c r="A101" s="39">
        <v>17</v>
      </c>
      <c r="B101" s="57"/>
      <c r="C101" s="57"/>
      <c r="D101" s="57"/>
      <c r="E101" s="57"/>
      <c r="F101" s="57"/>
      <c r="G101" s="58"/>
      <c r="H101" s="57"/>
      <c r="I101" s="57"/>
      <c r="J101" s="30" t="str">
        <f t="shared" si="2"/>
        <v>×</v>
      </c>
    </row>
    <row r="102" spans="1:10">
      <c r="A102" s="39">
        <v>18</v>
      </c>
      <c r="B102" s="57"/>
      <c r="C102" s="57"/>
      <c r="D102" s="57"/>
      <c r="E102" s="57"/>
      <c r="F102" s="57"/>
      <c r="G102" s="58"/>
      <c r="H102" s="59"/>
      <c r="I102" s="59"/>
      <c r="J102" s="30" t="str">
        <f t="shared" si="2"/>
        <v>×</v>
      </c>
    </row>
    <row r="103" spans="1:10">
      <c r="A103" s="39">
        <v>19</v>
      </c>
      <c r="B103" s="57"/>
      <c r="C103" s="57"/>
      <c r="D103" s="57"/>
      <c r="E103" s="57"/>
      <c r="F103" s="57"/>
      <c r="G103" s="58"/>
      <c r="H103" s="57"/>
      <c r="I103" s="57"/>
      <c r="J103" s="30" t="str">
        <f t="shared" si="2"/>
        <v>×</v>
      </c>
    </row>
    <row r="104" spans="1:10">
      <c r="A104" s="39">
        <v>20</v>
      </c>
      <c r="B104" s="57"/>
      <c r="C104" s="57"/>
      <c r="D104" s="57"/>
      <c r="E104" s="57"/>
      <c r="F104" s="57"/>
      <c r="G104" s="58"/>
      <c r="H104" s="59"/>
      <c r="I104" s="59"/>
      <c r="J104" s="30" t="str">
        <f t="shared" si="2"/>
        <v>×</v>
      </c>
    </row>
    <row r="105" spans="1:10">
      <c r="A105" s="39">
        <v>21</v>
      </c>
      <c r="B105" s="57"/>
      <c r="C105" s="57"/>
      <c r="D105" s="57"/>
      <c r="E105" s="57"/>
      <c r="F105" s="57"/>
      <c r="G105" s="58"/>
      <c r="H105" s="57"/>
      <c r="I105" s="57"/>
      <c r="J105" s="30" t="str">
        <f t="shared" si="2"/>
        <v>×</v>
      </c>
    </row>
    <row r="106" spans="1:10">
      <c r="A106" s="39">
        <v>22</v>
      </c>
      <c r="B106" s="57"/>
      <c r="C106" s="57"/>
      <c r="D106" s="57"/>
      <c r="E106" s="57"/>
      <c r="F106" s="57"/>
      <c r="G106" s="58"/>
      <c r="H106" s="59"/>
      <c r="I106" s="59"/>
      <c r="J106" s="30" t="str">
        <f t="shared" si="2"/>
        <v>×</v>
      </c>
    </row>
    <row r="107" spans="1:10">
      <c r="A107" s="39">
        <v>23</v>
      </c>
      <c r="B107" s="57"/>
      <c r="C107" s="57"/>
      <c r="D107" s="57"/>
      <c r="E107" s="57"/>
      <c r="F107" s="57"/>
      <c r="G107" s="58"/>
      <c r="H107" s="57"/>
      <c r="I107" s="57"/>
      <c r="J107" s="30" t="str">
        <f t="shared" si="2"/>
        <v>×</v>
      </c>
    </row>
    <row r="108" spans="1:10">
      <c r="A108" s="39">
        <v>24</v>
      </c>
      <c r="B108" s="57"/>
      <c r="C108" s="57"/>
      <c r="D108" s="57"/>
      <c r="E108" s="57"/>
      <c r="F108" s="57"/>
      <c r="G108" s="58"/>
      <c r="H108" s="59"/>
      <c r="I108" s="59"/>
      <c r="J108" s="30" t="str">
        <f t="shared" si="2"/>
        <v>×</v>
      </c>
    </row>
    <row r="109" spans="1:10">
      <c r="A109" s="39">
        <v>25</v>
      </c>
      <c r="B109" s="57"/>
      <c r="C109" s="57"/>
      <c r="D109" s="57"/>
      <c r="E109" s="57"/>
      <c r="F109" s="57"/>
      <c r="G109" s="58"/>
      <c r="H109" s="57"/>
      <c r="I109" s="57"/>
      <c r="J109" s="30" t="str">
        <f t="shared" si="2"/>
        <v>×</v>
      </c>
    </row>
    <row r="110" spans="1:10">
      <c r="A110" s="39">
        <v>26</v>
      </c>
      <c r="B110" s="57"/>
      <c r="C110" s="57"/>
      <c r="D110" s="57"/>
      <c r="E110" s="57"/>
      <c r="F110" s="57"/>
      <c r="G110" s="58"/>
      <c r="H110" s="59"/>
      <c r="I110" s="59"/>
      <c r="J110" s="30" t="str">
        <f t="shared" si="2"/>
        <v>×</v>
      </c>
    </row>
    <row r="111" spans="1:10">
      <c r="A111" s="39">
        <v>27</v>
      </c>
      <c r="B111" s="57"/>
      <c r="C111" s="57"/>
      <c r="D111" s="57"/>
      <c r="E111" s="57"/>
      <c r="F111" s="57"/>
      <c r="G111" s="58"/>
      <c r="H111" s="57"/>
      <c r="I111" s="57"/>
      <c r="J111" s="30" t="str">
        <f t="shared" si="2"/>
        <v>×</v>
      </c>
    </row>
    <row r="112" spans="1:10">
      <c r="A112" s="39">
        <v>28</v>
      </c>
      <c r="B112" s="57"/>
      <c r="C112" s="57"/>
      <c r="D112" s="57"/>
      <c r="E112" s="57"/>
      <c r="F112" s="57"/>
      <c r="G112" s="58"/>
      <c r="H112" s="59"/>
      <c r="I112" s="59"/>
      <c r="J112" s="30" t="str">
        <f t="shared" si="2"/>
        <v>×</v>
      </c>
    </row>
    <row r="113" spans="1:12">
      <c r="A113" s="39">
        <v>29</v>
      </c>
      <c r="B113" s="57"/>
      <c r="C113" s="57"/>
      <c r="D113" s="57"/>
      <c r="E113" s="57"/>
      <c r="F113" s="57"/>
      <c r="G113" s="58"/>
      <c r="H113" s="57"/>
      <c r="I113" s="57"/>
      <c r="J113" s="30" t="str">
        <f t="shared" si="2"/>
        <v>×</v>
      </c>
    </row>
    <row r="114" spans="1:12">
      <c r="A114" s="39">
        <v>30</v>
      </c>
      <c r="B114" s="57"/>
      <c r="C114" s="57"/>
      <c r="D114" s="57"/>
      <c r="E114" s="57"/>
      <c r="F114" s="57"/>
      <c r="G114" s="58"/>
      <c r="H114" s="59"/>
      <c r="I114" s="59"/>
      <c r="J114" s="30" t="str">
        <f t="shared" si="2"/>
        <v>×</v>
      </c>
    </row>
    <row r="115" spans="1:12">
      <c r="L115" s="30"/>
    </row>
    <row r="116" spans="1:12" ht="19.05" thickBot="1">
      <c r="A116" s="29" t="str">
        <f>使用装置!A11</f>
        <v>装置4</v>
      </c>
      <c r="B116" s="28" t="str">
        <f>IF(使用装置!B11="","",使用装置!B11)</f>
        <v/>
      </c>
      <c r="C116" s="28" t="str">
        <f>IF(使用装置!C11="","",使用装置!C11)</f>
        <v/>
      </c>
    </row>
    <row r="117" spans="1:12">
      <c r="A117" s="51" t="s">
        <v>55</v>
      </c>
      <c r="B117" s="2" t="s">
        <v>31</v>
      </c>
      <c r="C117" s="2" t="s">
        <v>32</v>
      </c>
      <c r="D117" s="2" t="s">
        <v>34</v>
      </c>
      <c r="E117" s="2" t="s">
        <v>33</v>
      </c>
      <c r="F117" s="2" t="s">
        <v>89</v>
      </c>
      <c r="G117" s="2" t="s">
        <v>46</v>
      </c>
      <c r="H117" s="2" t="s">
        <v>35</v>
      </c>
      <c r="I117" s="3" t="s">
        <v>36</v>
      </c>
    </row>
    <row r="118" spans="1:12" ht="19.05" thickBot="1">
      <c r="A118" s="50"/>
      <c r="B118" s="4" t="s">
        <v>103</v>
      </c>
      <c r="C118" s="4"/>
      <c r="D118" s="4" t="s">
        <v>111</v>
      </c>
      <c r="E118" s="4"/>
      <c r="F118" s="4"/>
      <c r="G118" s="4" t="s">
        <v>130</v>
      </c>
      <c r="H118" s="4" t="s">
        <v>81</v>
      </c>
      <c r="I118" s="5" t="s">
        <v>82</v>
      </c>
    </row>
    <row r="119" spans="1:12">
      <c r="A119" s="40">
        <v>1</v>
      </c>
      <c r="B119" s="53"/>
      <c r="C119" s="53"/>
      <c r="D119" s="53"/>
      <c r="E119" s="53"/>
      <c r="F119" s="53"/>
      <c r="G119" s="55"/>
      <c r="H119" s="53"/>
      <c r="I119" s="53"/>
      <c r="J119" s="30" t="str">
        <f t="shared" ref="J119:J148" si="3">IF(AND(H119&lt;&gt;"",I119&lt;&gt;""),"〇","×")</f>
        <v>×</v>
      </c>
    </row>
    <row r="120" spans="1:12">
      <c r="A120" s="41">
        <v>2</v>
      </c>
      <c r="B120" s="53"/>
      <c r="C120" s="53"/>
      <c r="D120" s="53"/>
      <c r="E120" s="53"/>
      <c r="F120" s="53"/>
      <c r="G120" s="55"/>
      <c r="H120" s="56"/>
      <c r="I120" s="56"/>
      <c r="J120" s="30" t="str">
        <f t="shared" si="3"/>
        <v>×</v>
      </c>
    </row>
    <row r="121" spans="1:12">
      <c r="A121" s="41">
        <v>3</v>
      </c>
      <c r="B121" s="53"/>
      <c r="C121" s="53"/>
      <c r="D121" s="53"/>
      <c r="E121" s="53"/>
      <c r="F121" s="53"/>
      <c r="G121" s="55"/>
      <c r="H121" s="53"/>
      <c r="I121" s="53"/>
      <c r="J121" s="30" t="str">
        <f t="shared" si="3"/>
        <v>×</v>
      </c>
    </row>
    <row r="122" spans="1:12">
      <c r="A122" s="41">
        <v>4</v>
      </c>
      <c r="B122" s="53"/>
      <c r="C122" s="53"/>
      <c r="D122" s="53"/>
      <c r="E122" s="53"/>
      <c r="F122" s="53"/>
      <c r="G122" s="55"/>
      <c r="H122" s="56"/>
      <c r="I122" s="56"/>
      <c r="J122" s="30" t="str">
        <f t="shared" si="3"/>
        <v>×</v>
      </c>
    </row>
    <row r="123" spans="1:12">
      <c r="A123" s="41">
        <v>5</v>
      </c>
      <c r="B123" s="53"/>
      <c r="C123" s="53"/>
      <c r="D123" s="53"/>
      <c r="E123" s="53"/>
      <c r="F123" s="53"/>
      <c r="G123" s="55"/>
      <c r="H123" s="53"/>
      <c r="I123" s="53"/>
      <c r="J123" s="30" t="str">
        <f t="shared" si="3"/>
        <v>×</v>
      </c>
    </row>
    <row r="124" spans="1:12">
      <c r="A124" s="41">
        <v>6</v>
      </c>
      <c r="B124" s="53"/>
      <c r="C124" s="53"/>
      <c r="D124" s="53"/>
      <c r="E124" s="53"/>
      <c r="F124" s="53"/>
      <c r="G124" s="55"/>
      <c r="H124" s="56"/>
      <c r="I124" s="56"/>
      <c r="J124" s="30" t="str">
        <f t="shared" si="3"/>
        <v>×</v>
      </c>
    </row>
    <row r="125" spans="1:12">
      <c r="A125" s="41">
        <v>7</v>
      </c>
      <c r="B125" s="53"/>
      <c r="C125" s="53"/>
      <c r="D125" s="53"/>
      <c r="E125" s="53"/>
      <c r="F125" s="53"/>
      <c r="G125" s="55"/>
      <c r="H125" s="53"/>
      <c r="I125" s="53"/>
      <c r="J125" s="30" t="str">
        <f t="shared" si="3"/>
        <v>×</v>
      </c>
    </row>
    <row r="126" spans="1:12">
      <c r="A126" s="41">
        <v>8</v>
      </c>
      <c r="B126" s="53"/>
      <c r="C126" s="53"/>
      <c r="D126" s="53"/>
      <c r="E126" s="53"/>
      <c r="F126" s="53"/>
      <c r="G126" s="55"/>
      <c r="H126" s="56"/>
      <c r="I126" s="56"/>
      <c r="J126" s="30" t="str">
        <f t="shared" si="3"/>
        <v>×</v>
      </c>
    </row>
    <row r="127" spans="1:12">
      <c r="A127" s="41">
        <v>9</v>
      </c>
      <c r="B127" s="53"/>
      <c r="C127" s="53"/>
      <c r="D127" s="53"/>
      <c r="E127" s="53"/>
      <c r="F127" s="53"/>
      <c r="G127" s="55"/>
      <c r="H127" s="53"/>
      <c r="I127" s="53"/>
      <c r="J127" s="30" t="str">
        <f t="shared" si="3"/>
        <v>×</v>
      </c>
    </row>
    <row r="128" spans="1:12">
      <c r="A128" s="41">
        <v>10</v>
      </c>
      <c r="B128" s="53"/>
      <c r="C128" s="53"/>
      <c r="D128" s="53"/>
      <c r="E128" s="53"/>
      <c r="F128" s="53"/>
      <c r="G128" s="55"/>
      <c r="H128" s="56"/>
      <c r="I128" s="56"/>
      <c r="J128" s="30" t="str">
        <f t="shared" si="3"/>
        <v>×</v>
      </c>
    </row>
    <row r="129" spans="1:10">
      <c r="A129" s="39">
        <v>11</v>
      </c>
      <c r="B129" s="57"/>
      <c r="C129" s="57"/>
      <c r="D129" s="57"/>
      <c r="E129" s="57"/>
      <c r="F129" s="57"/>
      <c r="G129" s="58"/>
      <c r="H129" s="57"/>
      <c r="I129" s="57"/>
      <c r="J129" s="30" t="str">
        <f t="shared" si="3"/>
        <v>×</v>
      </c>
    </row>
    <row r="130" spans="1:10">
      <c r="A130" s="39">
        <v>12</v>
      </c>
      <c r="B130" s="57"/>
      <c r="C130" s="57"/>
      <c r="D130" s="57"/>
      <c r="E130" s="57"/>
      <c r="F130" s="57"/>
      <c r="G130" s="58"/>
      <c r="H130" s="59"/>
      <c r="I130" s="59"/>
      <c r="J130" s="30" t="str">
        <f t="shared" si="3"/>
        <v>×</v>
      </c>
    </row>
    <row r="131" spans="1:10">
      <c r="A131" s="39">
        <v>13</v>
      </c>
      <c r="B131" s="57"/>
      <c r="C131" s="57"/>
      <c r="D131" s="57"/>
      <c r="E131" s="57"/>
      <c r="F131" s="57"/>
      <c r="G131" s="58"/>
      <c r="H131" s="57"/>
      <c r="I131" s="57"/>
      <c r="J131" s="30" t="str">
        <f t="shared" si="3"/>
        <v>×</v>
      </c>
    </row>
    <row r="132" spans="1:10">
      <c r="A132" s="39">
        <v>14</v>
      </c>
      <c r="B132" s="57"/>
      <c r="C132" s="57"/>
      <c r="D132" s="57"/>
      <c r="E132" s="57"/>
      <c r="F132" s="57"/>
      <c r="G132" s="58"/>
      <c r="H132" s="59"/>
      <c r="I132" s="59"/>
      <c r="J132" s="30" t="str">
        <f t="shared" si="3"/>
        <v>×</v>
      </c>
    </row>
    <row r="133" spans="1:10">
      <c r="A133" s="39">
        <v>15</v>
      </c>
      <c r="B133" s="57"/>
      <c r="C133" s="57"/>
      <c r="D133" s="57"/>
      <c r="E133" s="57"/>
      <c r="F133" s="57"/>
      <c r="G133" s="58"/>
      <c r="H133" s="57"/>
      <c r="I133" s="57"/>
      <c r="J133" s="30" t="str">
        <f t="shared" si="3"/>
        <v>×</v>
      </c>
    </row>
    <row r="134" spans="1:10">
      <c r="A134" s="39">
        <v>16</v>
      </c>
      <c r="B134" s="57"/>
      <c r="C134" s="57"/>
      <c r="D134" s="57"/>
      <c r="E134" s="57"/>
      <c r="F134" s="57"/>
      <c r="G134" s="58"/>
      <c r="H134" s="59"/>
      <c r="I134" s="59"/>
      <c r="J134" s="30" t="str">
        <f t="shared" si="3"/>
        <v>×</v>
      </c>
    </row>
    <row r="135" spans="1:10">
      <c r="A135" s="39">
        <v>17</v>
      </c>
      <c r="B135" s="57"/>
      <c r="C135" s="57"/>
      <c r="D135" s="57"/>
      <c r="E135" s="57"/>
      <c r="F135" s="57"/>
      <c r="G135" s="58"/>
      <c r="H135" s="57"/>
      <c r="I135" s="57"/>
      <c r="J135" s="30" t="str">
        <f t="shared" si="3"/>
        <v>×</v>
      </c>
    </row>
    <row r="136" spans="1:10">
      <c r="A136" s="39">
        <v>18</v>
      </c>
      <c r="B136" s="57"/>
      <c r="C136" s="57"/>
      <c r="D136" s="57"/>
      <c r="E136" s="57"/>
      <c r="F136" s="57"/>
      <c r="G136" s="58"/>
      <c r="H136" s="59"/>
      <c r="I136" s="59"/>
      <c r="J136" s="30" t="str">
        <f t="shared" si="3"/>
        <v>×</v>
      </c>
    </row>
    <row r="137" spans="1:10">
      <c r="A137" s="39">
        <v>19</v>
      </c>
      <c r="B137" s="57"/>
      <c r="C137" s="57"/>
      <c r="D137" s="57"/>
      <c r="E137" s="57"/>
      <c r="F137" s="57"/>
      <c r="G137" s="58"/>
      <c r="H137" s="57"/>
      <c r="I137" s="57"/>
      <c r="J137" s="30" t="str">
        <f t="shared" si="3"/>
        <v>×</v>
      </c>
    </row>
    <row r="138" spans="1:10">
      <c r="A138" s="39">
        <v>20</v>
      </c>
      <c r="B138" s="57"/>
      <c r="C138" s="57"/>
      <c r="D138" s="57"/>
      <c r="E138" s="57"/>
      <c r="F138" s="57"/>
      <c r="G138" s="58"/>
      <c r="H138" s="59"/>
      <c r="I138" s="59"/>
      <c r="J138" s="30" t="str">
        <f t="shared" si="3"/>
        <v>×</v>
      </c>
    </row>
    <row r="139" spans="1:10">
      <c r="A139" s="39">
        <v>21</v>
      </c>
      <c r="B139" s="57"/>
      <c r="C139" s="57"/>
      <c r="D139" s="57"/>
      <c r="E139" s="57"/>
      <c r="F139" s="57"/>
      <c r="G139" s="58"/>
      <c r="H139" s="57"/>
      <c r="I139" s="57"/>
      <c r="J139" s="30" t="str">
        <f t="shared" si="3"/>
        <v>×</v>
      </c>
    </row>
    <row r="140" spans="1:10">
      <c r="A140" s="39">
        <v>22</v>
      </c>
      <c r="B140" s="57"/>
      <c r="C140" s="57"/>
      <c r="D140" s="57"/>
      <c r="E140" s="57"/>
      <c r="F140" s="57"/>
      <c r="G140" s="58"/>
      <c r="H140" s="59"/>
      <c r="I140" s="59"/>
      <c r="J140" s="30" t="str">
        <f t="shared" si="3"/>
        <v>×</v>
      </c>
    </row>
    <row r="141" spans="1:10">
      <c r="A141" s="39">
        <v>23</v>
      </c>
      <c r="B141" s="57"/>
      <c r="C141" s="57"/>
      <c r="D141" s="57"/>
      <c r="E141" s="57"/>
      <c r="F141" s="57"/>
      <c r="G141" s="58"/>
      <c r="H141" s="57"/>
      <c r="I141" s="57"/>
      <c r="J141" s="30" t="str">
        <f t="shared" si="3"/>
        <v>×</v>
      </c>
    </row>
    <row r="142" spans="1:10">
      <c r="A142" s="39">
        <v>24</v>
      </c>
      <c r="B142" s="57"/>
      <c r="C142" s="57"/>
      <c r="D142" s="57"/>
      <c r="E142" s="57"/>
      <c r="F142" s="57"/>
      <c r="G142" s="58"/>
      <c r="H142" s="59"/>
      <c r="I142" s="59"/>
      <c r="J142" s="30" t="str">
        <f t="shared" si="3"/>
        <v>×</v>
      </c>
    </row>
    <row r="143" spans="1:10">
      <c r="A143" s="39">
        <v>25</v>
      </c>
      <c r="B143" s="57"/>
      <c r="C143" s="57"/>
      <c r="D143" s="57"/>
      <c r="E143" s="57"/>
      <c r="F143" s="57"/>
      <c r="G143" s="58"/>
      <c r="H143" s="57"/>
      <c r="I143" s="57"/>
      <c r="J143" s="30" t="str">
        <f t="shared" si="3"/>
        <v>×</v>
      </c>
    </row>
    <row r="144" spans="1:10">
      <c r="A144" s="39">
        <v>26</v>
      </c>
      <c r="B144" s="57"/>
      <c r="C144" s="57"/>
      <c r="D144" s="57"/>
      <c r="E144" s="57"/>
      <c r="F144" s="57"/>
      <c r="G144" s="58"/>
      <c r="H144" s="59"/>
      <c r="I144" s="59"/>
      <c r="J144" s="30" t="str">
        <f t="shared" si="3"/>
        <v>×</v>
      </c>
    </row>
    <row r="145" spans="1:10">
      <c r="A145" s="39">
        <v>27</v>
      </c>
      <c r="B145" s="57"/>
      <c r="C145" s="57"/>
      <c r="D145" s="57"/>
      <c r="E145" s="57"/>
      <c r="F145" s="57"/>
      <c r="G145" s="58"/>
      <c r="H145" s="57"/>
      <c r="I145" s="57"/>
      <c r="J145" s="30" t="str">
        <f t="shared" si="3"/>
        <v>×</v>
      </c>
    </row>
    <row r="146" spans="1:10">
      <c r="A146" s="39">
        <v>28</v>
      </c>
      <c r="B146" s="57"/>
      <c r="C146" s="57"/>
      <c r="D146" s="57"/>
      <c r="E146" s="57"/>
      <c r="F146" s="57"/>
      <c r="G146" s="58"/>
      <c r="H146" s="59"/>
      <c r="I146" s="59"/>
      <c r="J146" s="30" t="str">
        <f t="shared" si="3"/>
        <v>×</v>
      </c>
    </row>
    <row r="147" spans="1:10">
      <c r="A147" s="39">
        <v>29</v>
      </c>
      <c r="B147" s="57"/>
      <c r="C147" s="57"/>
      <c r="D147" s="57"/>
      <c r="E147" s="57"/>
      <c r="F147" s="57"/>
      <c r="G147" s="58"/>
      <c r="H147" s="57"/>
      <c r="I147" s="57"/>
      <c r="J147" s="30" t="str">
        <f t="shared" si="3"/>
        <v>×</v>
      </c>
    </row>
    <row r="148" spans="1:10">
      <c r="A148" s="39">
        <v>30</v>
      </c>
      <c r="B148" s="57"/>
      <c r="C148" s="57"/>
      <c r="D148" s="57"/>
      <c r="E148" s="57"/>
      <c r="F148" s="57"/>
      <c r="G148" s="58"/>
      <c r="H148" s="59"/>
      <c r="I148" s="59"/>
      <c r="J148" s="30" t="str">
        <f t="shared" si="3"/>
        <v>×</v>
      </c>
    </row>
    <row r="150" spans="1:10" ht="19.05" thickBot="1">
      <c r="A150" s="29" t="str">
        <f>使用装置!A12</f>
        <v>装置5</v>
      </c>
      <c r="B150" s="28" t="str">
        <f>IF(使用装置!B12="","",使用装置!B12)</f>
        <v/>
      </c>
      <c r="C150" s="28" t="str">
        <f>IF(使用装置!C12="","",使用装置!C12)</f>
        <v/>
      </c>
    </row>
    <row r="151" spans="1:10">
      <c r="A151" s="51" t="s">
        <v>55</v>
      </c>
      <c r="B151" s="2" t="s">
        <v>31</v>
      </c>
      <c r="C151" s="2" t="s">
        <v>32</v>
      </c>
      <c r="D151" s="2" t="s">
        <v>34</v>
      </c>
      <c r="E151" s="2" t="s">
        <v>33</v>
      </c>
      <c r="F151" s="2" t="s">
        <v>89</v>
      </c>
      <c r="G151" s="2" t="s">
        <v>46</v>
      </c>
      <c r="H151" s="2" t="s">
        <v>35</v>
      </c>
      <c r="I151" s="3" t="s">
        <v>36</v>
      </c>
    </row>
    <row r="152" spans="1:10" ht="19.05" thickBot="1">
      <c r="A152" s="50"/>
      <c r="B152" s="4" t="s">
        <v>103</v>
      </c>
      <c r="C152" s="4"/>
      <c r="D152" s="4" t="s">
        <v>111</v>
      </c>
      <c r="E152" s="4"/>
      <c r="F152" s="4"/>
      <c r="G152" s="4" t="s">
        <v>130</v>
      </c>
      <c r="H152" s="4" t="s">
        <v>81</v>
      </c>
      <c r="I152" s="5" t="s">
        <v>82</v>
      </c>
    </row>
    <row r="153" spans="1:10">
      <c r="A153" s="40">
        <v>1</v>
      </c>
      <c r="B153" s="53"/>
      <c r="C153" s="53"/>
      <c r="D153" s="53"/>
      <c r="E153" s="53"/>
      <c r="F153" s="53"/>
      <c r="G153" s="55"/>
      <c r="H153" s="53"/>
      <c r="I153" s="53"/>
      <c r="J153" s="30" t="str">
        <f t="shared" ref="J153:J182" si="4">IF(AND(H153&lt;&gt;"",I153&lt;&gt;""),"〇","×")</f>
        <v>×</v>
      </c>
    </row>
    <row r="154" spans="1:10">
      <c r="A154" s="41">
        <v>2</v>
      </c>
      <c r="B154" s="53"/>
      <c r="C154" s="53"/>
      <c r="D154" s="53"/>
      <c r="E154" s="53"/>
      <c r="F154" s="53"/>
      <c r="G154" s="55"/>
      <c r="H154" s="56"/>
      <c r="I154" s="56"/>
      <c r="J154" s="30" t="str">
        <f t="shared" si="4"/>
        <v>×</v>
      </c>
    </row>
    <row r="155" spans="1:10">
      <c r="A155" s="41">
        <v>3</v>
      </c>
      <c r="B155" s="53"/>
      <c r="C155" s="53"/>
      <c r="D155" s="53"/>
      <c r="E155" s="53"/>
      <c r="F155" s="53"/>
      <c r="G155" s="55"/>
      <c r="H155" s="53"/>
      <c r="I155" s="53"/>
      <c r="J155" s="30" t="str">
        <f t="shared" si="4"/>
        <v>×</v>
      </c>
    </row>
    <row r="156" spans="1:10">
      <c r="A156" s="41">
        <v>4</v>
      </c>
      <c r="B156" s="53"/>
      <c r="C156" s="53"/>
      <c r="D156" s="53"/>
      <c r="E156" s="53"/>
      <c r="F156" s="53"/>
      <c r="G156" s="55"/>
      <c r="H156" s="56"/>
      <c r="I156" s="56"/>
      <c r="J156" s="30" t="str">
        <f t="shared" si="4"/>
        <v>×</v>
      </c>
    </row>
    <row r="157" spans="1:10">
      <c r="A157" s="41">
        <v>5</v>
      </c>
      <c r="B157" s="53"/>
      <c r="C157" s="53"/>
      <c r="D157" s="53"/>
      <c r="E157" s="53"/>
      <c r="F157" s="53"/>
      <c r="G157" s="55"/>
      <c r="H157" s="53"/>
      <c r="I157" s="53"/>
      <c r="J157" s="30" t="str">
        <f t="shared" si="4"/>
        <v>×</v>
      </c>
    </row>
    <row r="158" spans="1:10">
      <c r="A158" s="41">
        <v>6</v>
      </c>
      <c r="B158" s="53"/>
      <c r="C158" s="53"/>
      <c r="D158" s="53"/>
      <c r="E158" s="53"/>
      <c r="F158" s="53"/>
      <c r="G158" s="55"/>
      <c r="H158" s="56"/>
      <c r="I158" s="56"/>
      <c r="J158" s="30" t="str">
        <f t="shared" si="4"/>
        <v>×</v>
      </c>
    </row>
    <row r="159" spans="1:10">
      <c r="A159" s="41">
        <v>7</v>
      </c>
      <c r="B159" s="53"/>
      <c r="C159" s="53"/>
      <c r="D159" s="53"/>
      <c r="E159" s="53"/>
      <c r="F159" s="53"/>
      <c r="G159" s="55"/>
      <c r="H159" s="53"/>
      <c r="I159" s="53"/>
      <c r="J159" s="30" t="str">
        <f t="shared" si="4"/>
        <v>×</v>
      </c>
    </row>
    <row r="160" spans="1:10">
      <c r="A160" s="41">
        <v>8</v>
      </c>
      <c r="B160" s="53"/>
      <c r="C160" s="53"/>
      <c r="D160" s="53"/>
      <c r="E160" s="53"/>
      <c r="F160" s="53"/>
      <c r="G160" s="55"/>
      <c r="H160" s="56"/>
      <c r="I160" s="56"/>
      <c r="J160" s="30" t="str">
        <f t="shared" si="4"/>
        <v>×</v>
      </c>
    </row>
    <row r="161" spans="1:10">
      <c r="A161" s="41">
        <v>9</v>
      </c>
      <c r="B161" s="53"/>
      <c r="C161" s="53"/>
      <c r="D161" s="53"/>
      <c r="E161" s="53"/>
      <c r="F161" s="53"/>
      <c r="G161" s="55"/>
      <c r="H161" s="53"/>
      <c r="I161" s="53"/>
      <c r="J161" s="30" t="str">
        <f t="shared" si="4"/>
        <v>×</v>
      </c>
    </row>
    <row r="162" spans="1:10">
      <c r="A162" s="41">
        <v>10</v>
      </c>
      <c r="B162" s="53"/>
      <c r="C162" s="53"/>
      <c r="D162" s="53"/>
      <c r="E162" s="53"/>
      <c r="F162" s="53"/>
      <c r="G162" s="55"/>
      <c r="H162" s="56"/>
      <c r="I162" s="56"/>
      <c r="J162" s="30" t="str">
        <f t="shared" si="4"/>
        <v>×</v>
      </c>
    </row>
    <row r="163" spans="1:10">
      <c r="A163" s="39">
        <v>11</v>
      </c>
      <c r="B163" s="57"/>
      <c r="C163" s="57"/>
      <c r="D163" s="57"/>
      <c r="E163" s="57"/>
      <c r="F163" s="57"/>
      <c r="G163" s="58"/>
      <c r="H163" s="57"/>
      <c r="I163" s="57"/>
      <c r="J163" s="30" t="str">
        <f t="shared" si="4"/>
        <v>×</v>
      </c>
    </row>
    <row r="164" spans="1:10">
      <c r="A164" s="39">
        <v>12</v>
      </c>
      <c r="B164" s="57"/>
      <c r="C164" s="57"/>
      <c r="D164" s="57"/>
      <c r="E164" s="57"/>
      <c r="F164" s="57"/>
      <c r="G164" s="58"/>
      <c r="H164" s="59"/>
      <c r="I164" s="59"/>
      <c r="J164" s="30" t="str">
        <f t="shared" si="4"/>
        <v>×</v>
      </c>
    </row>
    <row r="165" spans="1:10">
      <c r="A165" s="39">
        <v>13</v>
      </c>
      <c r="B165" s="57"/>
      <c r="C165" s="57"/>
      <c r="D165" s="57"/>
      <c r="E165" s="57"/>
      <c r="F165" s="57"/>
      <c r="G165" s="58"/>
      <c r="H165" s="57"/>
      <c r="I165" s="57"/>
      <c r="J165" s="30" t="str">
        <f t="shared" si="4"/>
        <v>×</v>
      </c>
    </row>
    <row r="166" spans="1:10">
      <c r="A166" s="39">
        <v>14</v>
      </c>
      <c r="B166" s="57"/>
      <c r="C166" s="57"/>
      <c r="D166" s="57"/>
      <c r="E166" s="57"/>
      <c r="F166" s="57"/>
      <c r="G166" s="58"/>
      <c r="H166" s="59"/>
      <c r="I166" s="59"/>
      <c r="J166" s="30" t="str">
        <f t="shared" si="4"/>
        <v>×</v>
      </c>
    </row>
    <row r="167" spans="1:10">
      <c r="A167" s="39">
        <v>15</v>
      </c>
      <c r="B167" s="57"/>
      <c r="C167" s="57"/>
      <c r="D167" s="57"/>
      <c r="E167" s="57"/>
      <c r="F167" s="57"/>
      <c r="G167" s="58"/>
      <c r="H167" s="57"/>
      <c r="I167" s="57"/>
      <c r="J167" s="30" t="str">
        <f t="shared" si="4"/>
        <v>×</v>
      </c>
    </row>
    <row r="168" spans="1:10">
      <c r="A168" s="39">
        <v>16</v>
      </c>
      <c r="B168" s="57"/>
      <c r="C168" s="57"/>
      <c r="D168" s="57"/>
      <c r="E168" s="57"/>
      <c r="F168" s="57"/>
      <c r="G168" s="58"/>
      <c r="H168" s="59"/>
      <c r="I168" s="59"/>
      <c r="J168" s="30" t="str">
        <f t="shared" si="4"/>
        <v>×</v>
      </c>
    </row>
    <row r="169" spans="1:10">
      <c r="A169" s="39">
        <v>17</v>
      </c>
      <c r="B169" s="57"/>
      <c r="C169" s="57"/>
      <c r="D169" s="57"/>
      <c r="E169" s="57"/>
      <c r="F169" s="57"/>
      <c r="G169" s="58"/>
      <c r="H169" s="57"/>
      <c r="I169" s="57"/>
      <c r="J169" s="30" t="str">
        <f t="shared" si="4"/>
        <v>×</v>
      </c>
    </row>
    <row r="170" spans="1:10">
      <c r="A170" s="39">
        <v>18</v>
      </c>
      <c r="B170" s="57"/>
      <c r="C170" s="57"/>
      <c r="D170" s="57"/>
      <c r="E170" s="57"/>
      <c r="F170" s="57"/>
      <c r="G170" s="58"/>
      <c r="H170" s="59"/>
      <c r="I170" s="59"/>
      <c r="J170" s="30" t="str">
        <f t="shared" si="4"/>
        <v>×</v>
      </c>
    </row>
    <row r="171" spans="1:10">
      <c r="A171" s="39">
        <v>19</v>
      </c>
      <c r="B171" s="57"/>
      <c r="C171" s="57"/>
      <c r="D171" s="57"/>
      <c r="E171" s="57"/>
      <c r="F171" s="57"/>
      <c r="G171" s="58"/>
      <c r="H171" s="57"/>
      <c r="I171" s="57"/>
      <c r="J171" s="30" t="str">
        <f t="shared" si="4"/>
        <v>×</v>
      </c>
    </row>
    <row r="172" spans="1:10">
      <c r="A172" s="39">
        <v>20</v>
      </c>
      <c r="B172" s="57"/>
      <c r="C172" s="57"/>
      <c r="D172" s="57"/>
      <c r="E172" s="57"/>
      <c r="F172" s="57"/>
      <c r="G172" s="58"/>
      <c r="H172" s="59"/>
      <c r="I172" s="59"/>
      <c r="J172" s="30" t="str">
        <f t="shared" si="4"/>
        <v>×</v>
      </c>
    </row>
    <row r="173" spans="1:10">
      <c r="A173" s="39">
        <v>21</v>
      </c>
      <c r="B173" s="57"/>
      <c r="C173" s="57"/>
      <c r="D173" s="57"/>
      <c r="E173" s="57"/>
      <c r="F173" s="57"/>
      <c r="G173" s="58"/>
      <c r="H173" s="57"/>
      <c r="I173" s="57"/>
      <c r="J173" s="30" t="str">
        <f t="shared" si="4"/>
        <v>×</v>
      </c>
    </row>
    <row r="174" spans="1:10">
      <c r="A174" s="39">
        <v>22</v>
      </c>
      <c r="B174" s="57"/>
      <c r="C174" s="57"/>
      <c r="D174" s="57"/>
      <c r="E174" s="57"/>
      <c r="F174" s="57"/>
      <c r="G174" s="58"/>
      <c r="H174" s="59"/>
      <c r="I174" s="59"/>
      <c r="J174" s="30" t="str">
        <f t="shared" si="4"/>
        <v>×</v>
      </c>
    </row>
    <row r="175" spans="1:10">
      <c r="A175" s="39">
        <v>23</v>
      </c>
      <c r="B175" s="57"/>
      <c r="C175" s="57"/>
      <c r="D175" s="57"/>
      <c r="E175" s="57"/>
      <c r="F175" s="57"/>
      <c r="G175" s="58"/>
      <c r="H175" s="57"/>
      <c r="I175" s="57"/>
      <c r="J175" s="30" t="str">
        <f t="shared" si="4"/>
        <v>×</v>
      </c>
    </row>
    <row r="176" spans="1:10">
      <c r="A176" s="39">
        <v>24</v>
      </c>
      <c r="B176" s="57"/>
      <c r="C176" s="57"/>
      <c r="D176" s="57"/>
      <c r="E176" s="57"/>
      <c r="F176" s="57"/>
      <c r="G176" s="58"/>
      <c r="H176" s="59"/>
      <c r="I176" s="59"/>
      <c r="J176" s="30" t="str">
        <f t="shared" si="4"/>
        <v>×</v>
      </c>
    </row>
    <row r="177" spans="1:10">
      <c r="A177" s="39">
        <v>25</v>
      </c>
      <c r="B177" s="57"/>
      <c r="C177" s="57"/>
      <c r="D177" s="57"/>
      <c r="E177" s="57"/>
      <c r="F177" s="57"/>
      <c r="G177" s="58"/>
      <c r="H177" s="57"/>
      <c r="I177" s="57"/>
      <c r="J177" s="30" t="str">
        <f t="shared" si="4"/>
        <v>×</v>
      </c>
    </row>
    <row r="178" spans="1:10">
      <c r="A178" s="39">
        <v>26</v>
      </c>
      <c r="B178" s="57"/>
      <c r="C178" s="57"/>
      <c r="D178" s="57"/>
      <c r="E178" s="57"/>
      <c r="F178" s="57"/>
      <c r="G178" s="58"/>
      <c r="H178" s="59"/>
      <c r="I178" s="59"/>
      <c r="J178" s="30" t="str">
        <f t="shared" si="4"/>
        <v>×</v>
      </c>
    </row>
    <row r="179" spans="1:10">
      <c r="A179" s="39">
        <v>27</v>
      </c>
      <c r="B179" s="57"/>
      <c r="C179" s="57"/>
      <c r="D179" s="57"/>
      <c r="E179" s="57"/>
      <c r="F179" s="57"/>
      <c r="G179" s="58"/>
      <c r="H179" s="57"/>
      <c r="I179" s="57"/>
      <c r="J179" s="30" t="str">
        <f t="shared" si="4"/>
        <v>×</v>
      </c>
    </row>
    <row r="180" spans="1:10">
      <c r="A180" s="39">
        <v>28</v>
      </c>
      <c r="B180" s="57"/>
      <c r="C180" s="57"/>
      <c r="D180" s="57"/>
      <c r="E180" s="57"/>
      <c r="F180" s="57"/>
      <c r="G180" s="58"/>
      <c r="H180" s="59"/>
      <c r="I180" s="59"/>
      <c r="J180" s="30" t="str">
        <f t="shared" si="4"/>
        <v>×</v>
      </c>
    </row>
    <row r="181" spans="1:10">
      <c r="A181" s="39">
        <v>29</v>
      </c>
      <c r="B181" s="57"/>
      <c r="C181" s="57"/>
      <c r="D181" s="57"/>
      <c r="E181" s="57"/>
      <c r="F181" s="57"/>
      <c r="G181" s="58"/>
      <c r="H181" s="57"/>
      <c r="I181" s="57"/>
      <c r="J181" s="30" t="str">
        <f t="shared" si="4"/>
        <v>×</v>
      </c>
    </row>
    <row r="182" spans="1:10">
      <c r="A182" s="39">
        <v>30</v>
      </c>
      <c r="B182" s="57"/>
      <c r="C182" s="57"/>
      <c r="D182" s="57"/>
      <c r="E182" s="57"/>
      <c r="F182" s="57"/>
      <c r="G182" s="58"/>
      <c r="H182" s="59"/>
      <c r="I182" s="59"/>
      <c r="J182" s="30" t="str">
        <f t="shared" si="4"/>
        <v>×</v>
      </c>
    </row>
  </sheetData>
  <sheetProtection algorithmName="SHA-512" hashValue="z2eU6tEr/Dyp8HRnzk5eLQj+1OcwMZHjrfhOTPH/0BG4n/SCRLiIKEjB3aV5TDZjHzDH/9y2Jp6Lt2+gjVM6tA==" saltValue="Jf1G9uc+bhMz2hnFdJH+6Q==" spinCount="100000" sheet="1" objects="1" scenarios="1"/>
  <mergeCells count="5">
    <mergeCell ref="A15:A16"/>
    <mergeCell ref="A49:A50"/>
    <mergeCell ref="A83:A84"/>
    <mergeCell ref="A117:A118"/>
    <mergeCell ref="A151:A152"/>
  </mergeCells>
  <phoneticPr fontId="1"/>
  <dataValidations count="13">
    <dataValidation type="list" allowBlank="1" showInputMessage="1" showErrorMessage="1" sqref="C51:C80 C85:C114 C119:C148 C153:C182 C17:C46" xr:uid="{3BB1F0B8-23E0-4557-9458-08BB2110E372}">
      <formula1>撮影方式</formula1>
    </dataValidation>
    <dataValidation type="list" allowBlank="1" showInputMessage="1" showErrorMessage="1" sqref="D51:D80 D85:D114 D119:D148 D153:D182 D17:D46" xr:uid="{CD275108-39DA-4588-81F4-5E434DF8CF48}">
      <formula1>ビーム幅</formula1>
    </dataValidation>
    <dataValidation type="list" allowBlank="1" showInputMessage="1" showErrorMessage="1" sqref="E51:E80 E85:E114 E119:E148 E153:E182 E17:E46" xr:uid="{08E18B30-EC3E-4377-809D-CF6429FEC062}">
      <formula1>AECの使用状況</formula1>
    </dataValidation>
    <dataValidation type="list" allowBlank="1" showInputMessage="1" showErrorMessage="1" sqref="F17:F46" xr:uid="{62599BC8-35CD-4520-9F48-C6AEFF71D859}">
      <formula1>INDIRECT($B$14)</formula1>
    </dataValidation>
    <dataValidation type="list" allowBlank="1" showInputMessage="1" showErrorMessage="1" sqref="F51:F80" xr:uid="{77E0559A-B935-41A3-8A91-27A467C35E4C}">
      <formula1>INDIRECT($B$48)</formula1>
    </dataValidation>
    <dataValidation type="list" allowBlank="1" showInputMessage="1" showErrorMessage="1" sqref="G51:G80" xr:uid="{EBB4FD66-F0B5-4028-BA08-346F3F570C7D}">
      <formula1>INDIRECT($B$48&amp;F51)</formula1>
    </dataValidation>
    <dataValidation type="list" allowBlank="1" showInputMessage="1" showErrorMessage="1" sqref="F85:F114" xr:uid="{59D1CD3F-ECD2-457E-8374-BE3EC584B09C}">
      <formula1>INDIRECT($B$82)</formula1>
    </dataValidation>
    <dataValidation type="list" allowBlank="1" showInputMessage="1" showErrorMessage="1" sqref="F119:F148" xr:uid="{B5D9828D-69FD-4A4F-9A25-D4DB299B09F7}">
      <formula1>INDIRECT($B$116)</formula1>
    </dataValidation>
    <dataValidation type="list" allowBlank="1" showInputMessage="1" showErrorMessage="1" sqref="F153:F182" xr:uid="{9A3F35E4-076A-47D1-A662-65267E6B1AF3}">
      <formula1>INDIRECT($B$150)</formula1>
    </dataValidation>
    <dataValidation type="list" allowBlank="1" showInputMessage="1" showErrorMessage="1" sqref="G17:G46" xr:uid="{7DF0E21C-7774-44BD-BE3A-AEF9E65591CD}">
      <formula1>INDIRECT($B$14&amp;$F17)</formula1>
    </dataValidation>
    <dataValidation type="list" allowBlank="1" showInputMessage="1" showErrorMessage="1" sqref="G85:G114" xr:uid="{6DD12DA9-FA87-4B2E-99AC-0CDFAD51B323}">
      <formula1>INDIRECT($B$82&amp;$F85)</formula1>
    </dataValidation>
    <dataValidation type="list" allowBlank="1" showInputMessage="1" showErrorMessage="1" sqref="G119:G148" xr:uid="{059D038B-7ECF-422A-9B5F-483BBE2AD922}">
      <formula1>INDIRECT($B$116&amp;$F119)</formula1>
    </dataValidation>
    <dataValidation type="list" allowBlank="1" showInputMessage="1" showErrorMessage="1" sqref="G153:G182" xr:uid="{92AAB98F-2564-4A2B-83D7-B9C9DC374125}">
      <formula1>INDIRECT($B$150&amp;$F153)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B80E-7A6D-4C2B-8145-3C5F9928C788}">
  <sheetPr>
    <tabColor theme="4" tint="0.79998168889431442"/>
  </sheetPr>
  <dimension ref="A12:L182"/>
  <sheetViews>
    <sheetView zoomScale="98" zoomScaleNormal="98" workbookViewId="0">
      <selection activeCell="B17" sqref="B17"/>
    </sheetView>
  </sheetViews>
  <sheetFormatPr defaultRowHeight="18.45"/>
  <cols>
    <col min="1" max="1" width="9.6328125" customWidth="1"/>
    <col min="2" max="2" width="10.6328125" customWidth="1"/>
    <col min="3" max="3" width="25.6328125" customWidth="1"/>
    <col min="4" max="4" width="12.36328125" bestFit="1" customWidth="1"/>
    <col min="5" max="5" width="14.453125" bestFit="1" customWidth="1"/>
    <col min="6" max="6" width="12.453125" customWidth="1"/>
    <col min="7" max="7" width="20.26953125" bestFit="1" customWidth="1"/>
    <col min="8" max="8" width="16.7265625" customWidth="1"/>
    <col min="9" max="9" width="14.6328125" customWidth="1"/>
    <col min="10" max="12" width="20.1796875" customWidth="1"/>
  </cols>
  <sheetData>
    <row r="12" spans="1:9" ht="23.05">
      <c r="A12" s="46" t="s">
        <v>193</v>
      </c>
    </row>
    <row r="13" spans="1:9" ht="23.05">
      <c r="A13" s="17"/>
      <c r="E13" s="31"/>
    </row>
    <row r="14" spans="1:9" ht="19.05" thickBot="1">
      <c r="A14" s="29" t="str">
        <f>使用装置!A8</f>
        <v>装置1</v>
      </c>
      <c r="B14" s="28" t="str">
        <f>IF(使用装置!B8="","",使用装置!B8)</f>
        <v/>
      </c>
      <c r="C14" s="28" t="str">
        <f>IF(使用装置!C8="","",使用装置!C8)</f>
        <v/>
      </c>
    </row>
    <row r="15" spans="1:9">
      <c r="A15" s="47" t="s">
        <v>55</v>
      </c>
      <c r="B15" s="42" t="s">
        <v>31</v>
      </c>
      <c r="C15" s="42" t="s">
        <v>32</v>
      </c>
      <c r="D15" s="42" t="s">
        <v>34</v>
      </c>
      <c r="E15" s="42" t="s">
        <v>33</v>
      </c>
      <c r="F15" s="42" t="s">
        <v>88</v>
      </c>
      <c r="G15" s="42" t="s">
        <v>46</v>
      </c>
      <c r="H15" s="42" t="s">
        <v>35</v>
      </c>
      <c r="I15" s="43" t="s">
        <v>36</v>
      </c>
    </row>
    <row r="16" spans="1:9" ht="19.05" thickBot="1">
      <c r="A16" s="48"/>
      <c r="B16" s="44" t="s">
        <v>103</v>
      </c>
      <c r="C16" s="44"/>
      <c r="D16" s="44" t="s">
        <v>111</v>
      </c>
      <c r="E16" s="44"/>
      <c r="F16" s="44"/>
      <c r="G16" s="44" t="s">
        <v>130</v>
      </c>
      <c r="H16" s="44" t="s">
        <v>81</v>
      </c>
      <c r="I16" s="45" t="s">
        <v>82</v>
      </c>
    </row>
    <row r="17" spans="1:10">
      <c r="A17" s="40">
        <v>1</v>
      </c>
      <c r="B17" s="53"/>
      <c r="C17" s="53"/>
      <c r="D17" s="53"/>
      <c r="E17" s="53"/>
      <c r="F17" s="53"/>
      <c r="G17" s="55"/>
      <c r="H17" s="53"/>
      <c r="I17" s="53"/>
      <c r="J17" s="30" t="str">
        <f t="shared" ref="J17:J46" si="0">IF(AND(H17&lt;&gt;"",I17&lt;&gt;""),"〇","×")</f>
        <v>×</v>
      </c>
    </row>
    <row r="18" spans="1:10">
      <c r="A18" s="41">
        <v>2</v>
      </c>
      <c r="B18" s="53"/>
      <c r="C18" s="53"/>
      <c r="D18" s="53"/>
      <c r="E18" s="53"/>
      <c r="F18" s="53"/>
      <c r="G18" s="55"/>
      <c r="H18" s="56"/>
      <c r="I18" s="56"/>
      <c r="J18" s="30" t="str">
        <f t="shared" si="0"/>
        <v>×</v>
      </c>
    </row>
    <row r="19" spans="1:10">
      <c r="A19" s="41">
        <v>3</v>
      </c>
      <c r="B19" s="53"/>
      <c r="C19" s="53"/>
      <c r="D19" s="53"/>
      <c r="E19" s="53"/>
      <c r="F19" s="53"/>
      <c r="G19" s="55"/>
      <c r="H19" s="53"/>
      <c r="I19" s="53"/>
      <c r="J19" s="30" t="str">
        <f t="shared" si="0"/>
        <v>×</v>
      </c>
    </row>
    <row r="20" spans="1:10">
      <c r="A20" s="41">
        <v>4</v>
      </c>
      <c r="B20" s="53"/>
      <c r="C20" s="53"/>
      <c r="D20" s="53"/>
      <c r="E20" s="53"/>
      <c r="F20" s="53"/>
      <c r="G20" s="55"/>
      <c r="H20" s="56"/>
      <c r="I20" s="56"/>
      <c r="J20" s="30" t="str">
        <f t="shared" si="0"/>
        <v>×</v>
      </c>
    </row>
    <row r="21" spans="1:10">
      <c r="A21" s="41">
        <v>5</v>
      </c>
      <c r="B21" s="53"/>
      <c r="C21" s="53"/>
      <c r="D21" s="53"/>
      <c r="E21" s="53"/>
      <c r="F21" s="53"/>
      <c r="G21" s="55"/>
      <c r="H21" s="53"/>
      <c r="I21" s="53"/>
      <c r="J21" s="30" t="str">
        <f t="shared" si="0"/>
        <v>×</v>
      </c>
    </row>
    <row r="22" spans="1:10">
      <c r="A22" s="41">
        <v>6</v>
      </c>
      <c r="B22" s="53"/>
      <c r="C22" s="53"/>
      <c r="D22" s="53"/>
      <c r="E22" s="53"/>
      <c r="F22" s="53"/>
      <c r="G22" s="55"/>
      <c r="H22" s="56"/>
      <c r="I22" s="56"/>
      <c r="J22" s="30" t="str">
        <f t="shared" si="0"/>
        <v>×</v>
      </c>
    </row>
    <row r="23" spans="1:10">
      <c r="A23" s="41">
        <v>7</v>
      </c>
      <c r="B23" s="53"/>
      <c r="C23" s="53"/>
      <c r="D23" s="53"/>
      <c r="E23" s="53"/>
      <c r="F23" s="53"/>
      <c r="G23" s="55"/>
      <c r="H23" s="53"/>
      <c r="I23" s="53"/>
      <c r="J23" s="30" t="str">
        <f t="shared" si="0"/>
        <v>×</v>
      </c>
    </row>
    <row r="24" spans="1:10">
      <c r="A24" s="41">
        <v>8</v>
      </c>
      <c r="B24" s="53"/>
      <c r="C24" s="53"/>
      <c r="D24" s="53"/>
      <c r="E24" s="53"/>
      <c r="F24" s="53"/>
      <c r="G24" s="55"/>
      <c r="H24" s="56"/>
      <c r="I24" s="56"/>
      <c r="J24" s="30" t="str">
        <f t="shared" si="0"/>
        <v>×</v>
      </c>
    </row>
    <row r="25" spans="1:10">
      <c r="A25" s="41">
        <v>9</v>
      </c>
      <c r="B25" s="53"/>
      <c r="C25" s="53"/>
      <c r="D25" s="53"/>
      <c r="E25" s="53"/>
      <c r="F25" s="53"/>
      <c r="G25" s="55"/>
      <c r="H25" s="53"/>
      <c r="I25" s="53"/>
      <c r="J25" s="30" t="str">
        <f t="shared" si="0"/>
        <v>×</v>
      </c>
    </row>
    <row r="26" spans="1:10">
      <c r="A26" s="41">
        <v>10</v>
      </c>
      <c r="B26" s="53"/>
      <c r="C26" s="53"/>
      <c r="D26" s="53"/>
      <c r="E26" s="53"/>
      <c r="F26" s="53"/>
      <c r="G26" s="55"/>
      <c r="H26" s="56"/>
      <c r="I26" s="56"/>
      <c r="J26" s="30" t="str">
        <f t="shared" si="0"/>
        <v>×</v>
      </c>
    </row>
    <row r="27" spans="1:10">
      <c r="A27" s="39">
        <v>11</v>
      </c>
      <c r="B27" s="57"/>
      <c r="C27" s="57"/>
      <c r="D27" s="57"/>
      <c r="E27" s="57"/>
      <c r="F27" s="57"/>
      <c r="G27" s="58"/>
      <c r="H27" s="57"/>
      <c r="I27" s="57"/>
      <c r="J27" s="30" t="str">
        <f t="shared" si="0"/>
        <v>×</v>
      </c>
    </row>
    <row r="28" spans="1:10">
      <c r="A28" s="39">
        <v>12</v>
      </c>
      <c r="B28" s="57"/>
      <c r="C28" s="57"/>
      <c r="D28" s="57"/>
      <c r="E28" s="57"/>
      <c r="F28" s="57"/>
      <c r="G28" s="58"/>
      <c r="H28" s="59"/>
      <c r="I28" s="59"/>
      <c r="J28" s="30" t="str">
        <f t="shared" si="0"/>
        <v>×</v>
      </c>
    </row>
    <row r="29" spans="1:10">
      <c r="A29" s="39">
        <v>13</v>
      </c>
      <c r="B29" s="57"/>
      <c r="C29" s="57"/>
      <c r="D29" s="57"/>
      <c r="E29" s="57"/>
      <c r="F29" s="57"/>
      <c r="G29" s="58"/>
      <c r="H29" s="57"/>
      <c r="I29" s="57"/>
      <c r="J29" s="30" t="str">
        <f t="shared" si="0"/>
        <v>×</v>
      </c>
    </row>
    <row r="30" spans="1:10">
      <c r="A30" s="39">
        <v>14</v>
      </c>
      <c r="B30" s="57"/>
      <c r="C30" s="57"/>
      <c r="D30" s="57"/>
      <c r="E30" s="57"/>
      <c r="F30" s="57"/>
      <c r="G30" s="58"/>
      <c r="H30" s="59"/>
      <c r="I30" s="59"/>
      <c r="J30" s="30" t="str">
        <f t="shared" si="0"/>
        <v>×</v>
      </c>
    </row>
    <row r="31" spans="1:10">
      <c r="A31" s="39">
        <v>15</v>
      </c>
      <c r="B31" s="57"/>
      <c r="C31" s="57"/>
      <c r="D31" s="57"/>
      <c r="E31" s="57"/>
      <c r="F31" s="57"/>
      <c r="G31" s="58"/>
      <c r="H31" s="57"/>
      <c r="I31" s="57"/>
      <c r="J31" s="30" t="str">
        <f t="shared" si="0"/>
        <v>×</v>
      </c>
    </row>
    <row r="32" spans="1:10">
      <c r="A32" s="39">
        <v>16</v>
      </c>
      <c r="B32" s="57"/>
      <c r="C32" s="57"/>
      <c r="D32" s="57"/>
      <c r="E32" s="57"/>
      <c r="F32" s="57"/>
      <c r="G32" s="58"/>
      <c r="H32" s="59"/>
      <c r="I32" s="59"/>
      <c r="J32" s="30" t="str">
        <f t="shared" si="0"/>
        <v>×</v>
      </c>
    </row>
    <row r="33" spans="1:10">
      <c r="A33" s="39">
        <v>17</v>
      </c>
      <c r="B33" s="57"/>
      <c r="C33" s="57"/>
      <c r="D33" s="57"/>
      <c r="E33" s="57"/>
      <c r="F33" s="57"/>
      <c r="G33" s="58"/>
      <c r="H33" s="57"/>
      <c r="I33" s="57"/>
      <c r="J33" s="30" t="str">
        <f t="shared" si="0"/>
        <v>×</v>
      </c>
    </row>
    <row r="34" spans="1:10">
      <c r="A34" s="39">
        <v>18</v>
      </c>
      <c r="B34" s="57"/>
      <c r="C34" s="57"/>
      <c r="D34" s="57"/>
      <c r="E34" s="57"/>
      <c r="F34" s="57"/>
      <c r="G34" s="58"/>
      <c r="H34" s="59"/>
      <c r="I34" s="59"/>
      <c r="J34" s="30" t="str">
        <f t="shared" si="0"/>
        <v>×</v>
      </c>
    </row>
    <row r="35" spans="1:10">
      <c r="A35" s="39">
        <v>19</v>
      </c>
      <c r="B35" s="57"/>
      <c r="C35" s="57"/>
      <c r="D35" s="57"/>
      <c r="E35" s="57"/>
      <c r="F35" s="57"/>
      <c r="G35" s="58"/>
      <c r="H35" s="57"/>
      <c r="I35" s="57"/>
      <c r="J35" s="30" t="str">
        <f t="shared" si="0"/>
        <v>×</v>
      </c>
    </row>
    <row r="36" spans="1:10">
      <c r="A36" s="39">
        <v>20</v>
      </c>
      <c r="B36" s="57"/>
      <c r="C36" s="57"/>
      <c r="D36" s="57"/>
      <c r="E36" s="57"/>
      <c r="F36" s="57"/>
      <c r="G36" s="58"/>
      <c r="H36" s="59"/>
      <c r="I36" s="59"/>
      <c r="J36" s="30" t="str">
        <f t="shared" si="0"/>
        <v>×</v>
      </c>
    </row>
    <row r="37" spans="1:10">
      <c r="A37" s="39">
        <v>21</v>
      </c>
      <c r="B37" s="57"/>
      <c r="C37" s="57"/>
      <c r="D37" s="57"/>
      <c r="E37" s="57"/>
      <c r="F37" s="57"/>
      <c r="G37" s="58"/>
      <c r="H37" s="57"/>
      <c r="I37" s="57"/>
      <c r="J37" s="30" t="str">
        <f t="shared" si="0"/>
        <v>×</v>
      </c>
    </row>
    <row r="38" spans="1:10">
      <c r="A38" s="39">
        <v>22</v>
      </c>
      <c r="B38" s="57"/>
      <c r="C38" s="57"/>
      <c r="D38" s="57"/>
      <c r="E38" s="57"/>
      <c r="F38" s="57"/>
      <c r="G38" s="58"/>
      <c r="H38" s="59"/>
      <c r="I38" s="59"/>
      <c r="J38" s="30" t="str">
        <f t="shared" si="0"/>
        <v>×</v>
      </c>
    </row>
    <row r="39" spans="1:10">
      <c r="A39" s="39">
        <v>23</v>
      </c>
      <c r="B39" s="57"/>
      <c r="C39" s="57"/>
      <c r="D39" s="57"/>
      <c r="E39" s="57"/>
      <c r="F39" s="57"/>
      <c r="G39" s="58"/>
      <c r="H39" s="57"/>
      <c r="I39" s="57"/>
      <c r="J39" s="30" t="str">
        <f t="shared" si="0"/>
        <v>×</v>
      </c>
    </row>
    <row r="40" spans="1:10">
      <c r="A40" s="39">
        <v>24</v>
      </c>
      <c r="B40" s="57"/>
      <c r="C40" s="57"/>
      <c r="D40" s="57"/>
      <c r="E40" s="57"/>
      <c r="F40" s="57"/>
      <c r="G40" s="58"/>
      <c r="H40" s="59"/>
      <c r="I40" s="59"/>
      <c r="J40" s="30" t="str">
        <f t="shared" si="0"/>
        <v>×</v>
      </c>
    </row>
    <row r="41" spans="1:10">
      <c r="A41" s="39">
        <v>25</v>
      </c>
      <c r="B41" s="57"/>
      <c r="C41" s="57"/>
      <c r="D41" s="57"/>
      <c r="E41" s="57"/>
      <c r="F41" s="57"/>
      <c r="G41" s="58"/>
      <c r="H41" s="57"/>
      <c r="I41" s="57"/>
      <c r="J41" s="30" t="str">
        <f t="shared" si="0"/>
        <v>×</v>
      </c>
    </row>
    <row r="42" spans="1:10">
      <c r="A42" s="39">
        <v>26</v>
      </c>
      <c r="B42" s="57"/>
      <c r="C42" s="57"/>
      <c r="D42" s="57"/>
      <c r="E42" s="57"/>
      <c r="F42" s="57"/>
      <c r="G42" s="58"/>
      <c r="H42" s="59"/>
      <c r="I42" s="59"/>
      <c r="J42" s="30" t="str">
        <f t="shared" si="0"/>
        <v>×</v>
      </c>
    </row>
    <row r="43" spans="1:10">
      <c r="A43" s="39">
        <v>27</v>
      </c>
      <c r="B43" s="57"/>
      <c r="C43" s="57"/>
      <c r="D43" s="57"/>
      <c r="E43" s="57"/>
      <c r="F43" s="57"/>
      <c r="G43" s="58"/>
      <c r="H43" s="57"/>
      <c r="I43" s="57"/>
      <c r="J43" s="30" t="str">
        <f t="shared" si="0"/>
        <v>×</v>
      </c>
    </row>
    <row r="44" spans="1:10">
      <c r="A44" s="39">
        <v>28</v>
      </c>
      <c r="B44" s="57"/>
      <c r="C44" s="57"/>
      <c r="D44" s="57"/>
      <c r="E44" s="57"/>
      <c r="F44" s="57"/>
      <c r="G44" s="58"/>
      <c r="H44" s="59"/>
      <c r="I44" s="59"/>
      <c r="J44" s="30" t="str">
        <f t="shared" si="0"/>
        <v>×</v>
      </c>
    </row>
    <row r="45" spans="1:10">
      <c r="A45" s="39">
        <v>29</v>
      </c>
      <c r="B45" s="57"/>
      <c r="C45" s="57"/>
      <c r="D45" s="57"/>
      <c r="E45" s="57"/>
      <c r="F45" s="57"/>
      <c r="G45" s="58"/>
      <c r="H45" s="57"/>
      <c r="I45" s="57"/>
      <c r="J45" s="30" t="str">
        <f t="shared" si="0"/>
        <v>×</v>
      </c>
    </row>
    <row r="46" spans="1:10">
      <c r="A46" s="39">
        <v>30</v>
      </c>
      <c r="B46" s="57"/>
      <c r="C46" s="57"/>
      <c r="D46" s="57"/>
      <c r="E46" s="57"/>
      <c r="F46" s="57"/>
      <c r="G46" s="58"/>
      <c r="H46" s="59"/>
      <c r="I46" s="59"/>
      <c r="J46" s="30" t="str">
        <f t="shared" si="0"/>
        <v>×</v>
      </c>
    </row>
    <row r="47" spans="1:10">
      <c r="A47" s="27"/>
      <c r="B47" s="27"/>
      <c r="C47" s="27"/>
      <c r="I47" s="7"/>
    </row>
    <row r="48" spans="1:10" ht="19.05" thickBot="1">
      <c r="A48" s="29" t="str">
        <f>使用装置!A9</f>
        <v>装置2</v>
      </c>
      <c r="B48" s="28" t="str">
        <f>IF(使用装置!B9="","",使用装置!B9)</f>
        <v/>
      </c>
      <c r="C48" s="28" t="str">
        <f>IF(使用装置!C9="","",使用装置!C9)</f>
        <v/>
      </c>
    </row>
    <row r="49" spans="1:11">
      <c r="A49" s="49" t="s">
        <v>55</v>
      </c>
      <c r="B49" s="42" t="s">
        <v>31</v>
      </c>
      <c r="C49" s="42" t="s">
        <v>32</v>
      </c>
      <c r="D49" s="42" t="s">
        <v>34</v>
      </c>
      <c r="E49" s="42" t="s">
        <v>33</v>
      </c>
      <c r="F49" s="42" t="s">
        <v>89</v>
      </c>
      <c r="G49" s="42" t="s">
        <v>46</v>
      </c>
      <c r="H49" s="42" t="s">
        <v>35</v>
      </c>
      <c r="I49" s="43" t="s">
        <v>36</v>
      </c>
    </row>
    <row r="50" spans="1:11" ht="19.05" thickBot="1">
      <c r="A50" s="50"/>
      <c r="B50" s="44" t="s">
        <v>103</v>
      </c>
      <c r="C50" s="44"/>
      <c r="D50" s="44" t="s">
        <v>111</v>
      </c>
      <c r="E50" s="44"/>
      <c r="F50" s="44"/>
      <c r="G50" s="44" t="s">
        <v>130</v>
      </c>
      <c r="H50" s="44" t="s">
        <v>81</v>
      </c>
      <c r="I50" s="45" t="s">
        <v>82</v>
      </c>
    </row>
    <row r="51" spans="1:11">
      <c r="A51" s="40">
        <v>1</v>
      </c>
      <c r="B51" s="53"/>
      <c r="C51" s="53"/>
      <c r="D51" s="53"/>
      <c r="E51" s="53"/>
      <c r="F51" s="53"/>
      <c r="G51" s="55"/>
      <c r="H51" s="53"/>
      <c r="I51" s="53"/>
      <c r="J51" s="30" t="str">
        <f t="shared" ref="J51:J80" si="1">IF(AND(H51&lt;&gt;"",I51&lt;&gt;""),"〇","×")</f>
        <v>×</v>
      </c>
      <c r="K51" s="30"/>
    </row>
    <row r="52" spans="1:11">
      <c r="A52" s="41">
        <v>2</v>
      </c>
      <c r="B52" s="53"/>
      <c r="C52" s="53"/>
      <c r="D52" s="53"/>
      <c r="E52" s="53"/>
      <c r="F52" s="53"/>
      <c r="G52" s="55"/>
      <c r="H52" s="56"/>
      <c r="I52" s="56"/>
      <c r="J52" s="30" t="str">
        <f t="shared" si="1"/>
        <v>×</v>
      </c>
      <c r="K52" s="30"/>
    </row>
    <row r="53" spans="1:11">
      <c r="A53" s="41">
        <v>3</v>
      </c>
      <c r="B53" s="53"/>
      <c r="C53" s="53"/>
      <c r="D53" s="53"/>
      <c r="E53" s="53"/>
      <c r="F53" s="53"/>
      <c r="G53" s="55"/>
      <c r="H53" s="53"/>
      <c r="I53" s="53"/>
      <c r="J53" s="30" t="str">
        <f t="shared" si="1"/>
        <v>×</v>
      </c>
      <c r="K53" s="30"/>
    </row>
    <row r="54" spans="1:11">
      <c r="A54" s="41">
        <v>4</v>
      </c>
      <c r="B54" s="53"/>
      <c r="C54" s="53"/>
      <c r="D54" s="53"/>
      <c r="E54" s="53"/>
      <c r="F54" s="53"/>
      <c r="G54" s="55"/>
      <c r="H54" s="56"/>
      <c r="I54" s="56"/>
      <c r="J54" s="30" t="str">
        <f t="shared" si="1"/>
        <v>×</v>
      </c>
      <c r="K54" s="30"/>
    </row>
    <row r="55" spans="1:11">
      <c r="A55" s="41">
        <v>5</v>
      </c>
      <c r="B55" s="53"/>
      <c r="C55" s="53"/>
      <c r="D55" s="53"/>
      <c r="E55" s="53"/>
      <c r="F55" s="53"/>
      <c r="G55" s="55"/>
      <c r="H55" s="53"/>
      <c r="I55" s="53"/>
      <c r="J55" s="30" t="str">
        <f t="shared" si="1"/>
        <v>×</v>
      </c>
      <c r="K55" s="30"/>
    </row>
    <row r="56" spans="1:11">
      <c r="A56" s="41">
        <v>6</v>
      </c>
      <c r="B56" s="53"/>
      <c r="C56" s="53"/>
      <c r="D56" s="53"/>
      <c r="E56" s="53"/>
      <c r="F56" s="53"/>
      <c r="G56" s="55"/>
      <c r="H56" s="56"/>
      <c r="I56" s="56"/>
      <c r="J56" s="30" t="str">
        <f t="shared" si="1"/>
        <v>×</v>
      </c>
      <c r="K56" s="30"/>
    </row>
    <row r="57" spans="1:11">
      <c r="A57" s="41">
        <v>7</v>
      </c>
      <c r="B57" s="53"/>
      <c r="C57" s="53"/>
      <c r="D57" s="53"/>
      <c r="E57" s="53"/>
      <c r="F57" s="53"/>
      <c r="G57" s="55"/>
      <c r="H57" s="53"/>
      <c r="I57" s="53"/>
      <c r="J57" s="30" t="str">
        <f t="shared" si="1"/>
        <v>×</v>
      </c>
      <c r="K57" s="30"/>
    </row>
    <row r="58" spans="1:11">
      <c r="A58" s="41">
        <v>8</v>
      </c>
      <c r="B58" s="53"/>
      <c r="C58" s="53"/>
      <c r="D58" s="53"/>
      <c r="E58" s="53"/>
      <c r="F58" s="53"/>
      <c r="G58" s="55"/>
      <c r="H58" s="56"/>
      <c r="I58" s="56"/>
      <c r="J58" s="30" t="str">
        <f t="shared" si="1"/>
        <v>×</v>
      </c>
      <c r="K58" s="30"/>
    </row>
    <row r="59" spans="1:11">
      <c r="A59" s="41">
        <v>9</v>
      </c>
      <c r="B59" s="53"/>
      <c r="C59" s="53"/>
      <c r="D59" s="53"/>
      <c r="E59" s="53"/>
      <c r="F59" s="53"/>
      <c r="G59" s="55"/>
      <c r="H59" s="53"/>
      <c r="I59" s="53"/>
      <c r="J59" s="30" t="str">
        <f t="shared" si="1"/>
        <v>×</v>
      </c>
      <c r="K59" s="30"/>
    </row>
    <row r="60" spans="1:11">
      <c r="A60" s="41">
        <v>10</v>
      </c>
      <c r="B60" s="53"/>
      <c r="C60" s="53"/>
      <c r="D60" s="53"/>
      <c r="E60" s="53"/>
      <c r="F60" s="53"/>
      <c r="G60" s="55"/>
      <c r="H60" s="56"/>
      <c r="I60" s="56"/>
      <c r="J60" s="30" t="str">
        <f t="shared" si="1"/>
        <v>×</v>
      </c>
      <c r="K60" s="30"/>
    </row>
    <row r="61" spans="1:11">
      <c r="A61" s="39">
        <v>11</v>
      </c>
      <c r="B61" s="57"/>
      <c r="C61" s="57"/>
      <c r="D61" s="57"/>
      <c r="E61" s="57"/>
      <c r="F61" s="57"/>
      <c r="G61" s="58"/>
      <c r="H61" s="57"/>
      <c r="I61" s="57"/>
      <c r="J61" s="30" t="str">
        <f t="shared" si="1"/>
        <v>×</v>
      </c>
      <c r="K61" s="30"/>
    </row>
    <row r="62" spans="1:11">
      <c r="A62" s="39">
        <v>12</v>
      </c>
      <c r="B62" s="57"/>
      <c r="C62" s="57"/>
      <c r="D62" s="57"/>
      <c r="E62" s="57"/>
      <c r="F62" s="57"/>
      <c r="G62" s="58"/>
      <c r="H62" s="59"/>
      <c r="I62" s="59"/>
      <c r="J62" s="30" t="str">
        <f t="shared" si="1"/>
        <v>×</v>
      </c>
      <c r="K62" s="30"/>
    </row>
    <row r="63" spans="1:11">
      <c r="A63" s="39">
        <v>13</v>
      </c>
      <c r="B63" s="57"/>
      <c r="C63" s="57"/>
      <c r="D63" s="57"/>
      <c r="E63" s="57"/>
      <c r="F63" s="57"/>
      <c r="G63" s="58"/>
      <c r="H63" s="57"/>
      <c r="I63" s="57"/>
      <c r="J63" s="30" t="str">
        <f t="shared" si="1"/>
        <v>×</v>
      </c>
      <c r="K63" s="30"/>
    </row>
    <row r="64" spans="1:11">
      <c r="A64" s="39">
        <v>14</v>
      </c>
      <c r="B64" s="57"/>
      <c r="C64" s="57"/>
      <c r="D64" s="57"/>
      <c r="E64" s="57"/>
      <c r="F64" s="57"/>
      <c r="G64" s="58"/>
      <c r="H64" s="59"/>
      <c r="I64" s="59"/>
      <c r="J64" s="30" t="str">
        <f t="shared" si="1"/>
        <v>×</v>
      </c>
      <c r="K64" s="30"/>
    </row>
    <row r="65" spans="1:11">
      <c r="A65" s="39">
        <v>15</v>
      </c>
      <c r="B65" s="57"/>
      <c r="C65" s="57"/>
      <c r="D65" s="57"/>
      <c r="E65" s="57"/>
      <c r="F65" s="57"/>
      <c r="G65" s="58"/>
      <c r="H65" s="57"/>
      <c r="I65" s="57"/>
      <c r="J65" s="30" t="str">
        <f t="shared" si="1"/>
        <v>×</v>
      </c>
      <c r="K65" s="30"/>
    </row>
    <row r="66" spans="1:11">
      <c r="A66" s="39">
        <v>16</v>
      </c>
      <c r="B66" s="57"/>
      <c r="C66" s="57"/>
      <c r="D66" s="57"/>
      <c r="E66" s="57"/>
      <c r="F66" s="57"/>
      <c r="G66" s="58"/>
      <c r="H66" s="59"/>
      <c r="I66" s="59"/>
      <c r="J66" s="30" t="str">
        <f t="shared" si="1"/>
        <v>×</v>
      </c>
      <c r="K66" s="30"/>
    </row>
    <row r="67" spans="1:11">
      <c r="A67" s="39">
        <v>17</v>
      </c>
      <c r="B67" s="57"/>
      <c r="C67" s="57"/>
      <c r="D67" s="57"/>
      <c r="E67" s="57"/>
      <c r="F67" s="57"/>
      <c r="G67" s="58"/>
      <c r="H67" s="57"/>
      <c r="I67" s="57"/>
      <c r="J67" s="30" t="str">
        <f t="shared" si="1"/>
        <v>×</v>
      </c>
      <c r="K67" s="30"/>
    </row>
    <row r="68" spans="1:11">
      <c r="A68" s="39">
        <v>18</v>
      </c>
      <c r="B68" s="57"/>
      <c r="C68" s="57"/>
      <c r="D68" s="57"/>
      <c r="E68" s="57"/>
      <c r="F68" s="57"/>
      <c r="G68" s="58"/>
      <c r="H68" s="59"/>
      <c r="I68" s="59"/>
      <c r="J68" s="30" t="str">
        <f t="shared" si="1"/>
        <v>×</v>
      </c>
      <c r="K68" s="30"/>
    </row>
    <row r="69" spans="1:11">
      <c r="A69" s="39">
        <v>19</v>
      </c>
      <c r="B69" s="57"/>
      <c r="C69" s="57"/>
      <c r="D69" s="57"/>
      <c r="E69" s="57"/>
      <c r="F69" s="57"/>
      <c r="G69" s="58"/>
      <c r="H69" s="57"/>
      <c r="I69" s="57"/>
      <c r="J69" s="30" t="str">
        <f t="shared" si="1"/>
        <v>×</v>
      </c>
      <c r="K69" s="30"/>
    </row>
    <row r="70" spans="1:11">
      <c r="A70" s="39">
        <v>20</v>
      </c>
      <c r="B70" s="57"/>
      <c r="C70" s="57"/>
      <c r="D70" s="57"/>
      <c r="E70" s="57"/>
      <c r="F70" s="57"/>
      <c r="G70" s="58"/>
      <c r="H70" s="59"/>
      <c r="I70" s="59"/>
      <c r="J70" s="30" t="str">
        <f t="shared" si="1"/>
        <v>×</v>
      </c>
      <c r="K70" s="30"/>
    </row>
    <row r="71" spans="1:11">
      <c r="A71" s="39">
        <v>21</v>
      </c>
      <c r="B71" s="57"/>
      <c r="C71" s="57"/>
      <c r="D71" s="57"/>
      <c r="E71" s="57"/>
      <c r="F71" s="57"/>
      <c r="G71" s="58"/>
      <c r="H71" s="57"/>
      <c r="I71" s="57"/>
      <c r="J71" s="30" t="str">
        <f t="shared" si="1"/>
        <v>×</v>
      </c>
      <c r="K71" s="30"/>
    </row>
    <row r="72" spans="1:11">
      <c r="A72" s="39">
        <v>22</v>
      </c>
      <c r="B72" s="57"/>
      <c r="C72" s="57"/>
      <c r="D72" s="57"/>
      <c r="E72" s="57"/>
      <c r="F72" s="57"/>
      <c r="G72" s="58"/>
      <c r="H72" s="59"/>
      <c r="I72" s="59"/>
      <c r="J72" s="30" t="str">
        <f t="shared" si="1"/>
        <v>×</v>
      </c>
      <c r="K72" s="30"/>
    </row>
    <row r="73" spans="1:11">
      <c r="A73" s="39">
        <v>23</v>
      </c>
      <c r="B73" s="57"/>
      <c r="C73" s="57"/>
      <c r="D73" s="57"/>
      <c r="E73" s="57"/>
      <c r="F73" s="57"/>
      <c r="G73" s="58"/>
      <c r="H73" s="57"/>
      <c r="I73" s="57"/>
      <c r="J73" s="30" t="str">
        <f t="shared" si="1"/>
        <v>×</v>
      </c>
      <c r="K73" s="30"/>
    </row>
    <row r="74" spans="1:11">
      <c r="A74" s="39">
        <v>24</v>
      </c>
      <c r="B74" s="57"/>
      <c r="C74" s="57"/>
      <c r="D74" s="57"/>
      <c r="E74" s="57"/>
      <c r="F74" s="57"/>
      <c r="G74" s="58"/>
      <c r="H74" s="59"/>
      <c r="I74" s="59"/>
      <c r="J74" s="30" t="str">
        <f t="shared" si="1"/>
        <v>×</v>
      </c>
      <c r="K74" s="30"/>
    </row>
    <row r="75" spans="1:11">
      <c r="A75" s="39">
        <v>25</v>
      </c>
      <c r="B75" s="57"/>
      <c r="C75" s="57"/>
      <c r="D75" s="57"/>
      <c r="E75" s="57"/>
      <c r="F75" s="57"/>
      <c r="G75" s="58"/>
      <c r="H75" s="57"/>
      <c r="I75" s="57"/>
      <c r="J75" s="30" t="str">
        <f t="shared" si="1"/>
        <v>×</v>
      </c>
      <c r="K75" s="30"/>
    </row>
    <row r="76" spans="1:11">
      <c r="A76" s="39">
        <v>26</v>
      </c>
      <c r="B76" s="57"/>
      <c r="C76" s="57"/>
      <c r="D76" s="57"/>
      <c r="E76" s="57"/>
      <c r="F76" s="57"/>
      <c r="G76" s="58"/>
      <c r="H76" s="59"/>
      <c r="I76" s="59"/>
      <c r="J76" s="30" t="str">
        <f t="shared" si="1"/>
        <v>×</v>
      </c>
      <c r="K76" s="30"/>
    </row>
    <row r="77" spans="1:11">
      <c r="A77" s="39">
        <v>27</v>
      </c>
      <c r="B77" s="57"/>
      <c r="C77" s="57"/>
      <c r="D77" s="57"/>
      <c r="E77" s="57"/>
      <c r="F77" s="57"/>
      <c r="G77" s="58"/>
      <c r="H77" s="57"/>
      <c r="I77" s="57"/>
      <c r="J77" s="30" t="str">
        <f t="shared" si="1"/>
        <v>×</v>
      </c>
      <c r="K77" s="30"/>
    </row>
    <row r="78" spans="1:11">
      <c r="A78" s="39">
        <v>28</v>
      </c>
      <c r="B78" s="57"/>
      <c r="C78" s="57"/>
      <c r="D78" s="57"/>
      <c r="E78" s="57"/>
      <c r="F78" s="57"/>
      <c r="G78" s="58"/>
      <c r="H78" s="59"/>
      <c r="I78" s="59"/>
      <c r="J78" s="30" t="str">
        <f t="shared" si="1"/>
        <v>×</v>
      </c>
      <c r="K78" s="30"/>
    </row>
    <row r="79" spans="1:11">
      <c r="A79" s="39">
        <v>29</v>
      </c>
      <c r="B79" s="57"/>
      <c r="C79" s="57"/>
      <c r="D79" s="57"/>
      <c r="E79" s="57"/>
      <c r="F79" s="57"/>
      <c r="G79" s="58"/>
      <c r="H79" s="57"/>
      <c r="I79" s="57"/>
      <c r="J79" s="30" t="str">
        <f t="shared" si="1"/>
        <v>×</v>
      </c>
      <c r="K79" s="30"/>
    </row>
    <row r="80" spans="1:11">
      <c r="A80" s="39">
        <v>30</v>
      </c>
      <c r="B80" s="57"/>
      <c r="C80" s="57"/>
      <c r="D80" s="57"/>
      <c r="E80" s="57"/>
      <c r="F80" s="57"/>
      <c r="G80" s="58"/>
      <c r="H80" s="59"/>
      <c r="I80" s="59"/>
      <c r="J80" s="30" t="str">
        <f t="shared" si="1"/>
        <v>×</v>
      </c>
      <c r="K80" s="30"/>
    </row>
    <row r="82" spans="1:10" ht="19.05" thickBot="1">
      <c r="A82" s="29" t="str">
        <f>使用装置!A10</f>
        <v>装置3</v>
      </c>
      <c r="B82" s="28" t="str">
        <f>IF(使用装置!B10="","",使用装置!B10)</f>
        <v/>
      </c>
      <c r="C82" s="28" t="str">
        <f>IF(使用装置!C10="","",使用装置!C10)</f>
        <v/>
      </c>
    </row>
    <row r="83" spans="1:10">
      <c r="A83" s="51" t="s">
        <v>55</v>
      </c>
      <c r="B83" s="42" t="s">
        <v>31</v>
      </c>
      <c r="C83" s="42" t="s">
        <v>32</v>
      </c>
      <c r="D83" s="42" t="s">
        <v>34</v>
      </c>
      <c r="E83" s="42" t="s">
        <v>33</v>
      </c>
      <c r="F83" s="42" t="s">
        <v>89</v>
      </c>
      <c r="G83" s="42" t="s">
        <v>46</v>
      </c>
      <c r="H83" s="42" t="s">
        <v>35</v>
      </c>
      <c r="I83" s="43" t="s">
        <v>36</v>
      </c>
    </row>
    <row r="84" spans="1:10" ht="19.05" thickBot="1">
      <c r="A84" s="50"/>
      <c r="B84" s="44" t="s">
        <v>103</v>
      </c>
      <c r="C84" s="44"/>
      <c r="D84" s="44" t="s">
        <v>111</v>
      </c>
      <c r="E84" s="44"/>
      <c r="F84" s="44"/>
      <c r="G84" s="44" t="s">
        <v>130</v>
      </c>
      <c r="H84" s="44" t="s">
        <v>81</v>
      </c>
      <c r="I84" s="45" t="s">
        <v>82</v>
      </c>
    </row>
    <row r="85" spans="1:10">
      <c r="A85" s="40">
        <v>1</v>
      </c>
      <c r="B85" s="53"/>
      <c r="C85" s="53"/>
      <c r="D85" s="53"/>
      <c r="E85" s="53"/>
      <c r="F85" s="53"/>
      <c r="G85" s="55"/>
      <c r="H85" s="53"/>
      <c r="I85" s="53"/>
      <c r="J85" s="30" t="str">
        <f t="shared" ref="J85:J114" si="2">IF(AND(H85&lt;&gt;"",I85&lt;&gt;""),"〇","×")</f>
        <v>×</v>
      </c>
    </row>
    <row r="86" spans="1:10">
      <c r="A86" s="41">
        <v>2</v>
      </c>
      <c r="B86" s="53"/>
      <c r="C86" s="53"/>
      <c r="D86" s="53"/>
      <c r="E86" s="53"/>
      <c r="F86" s="53"/>
      <c r="G86" s="55"/>
      <c r="H86" s="56"/>
      <c r="I86" s="56"/>
      <c r="J86" s="30" t="str">
        <f t="shared" si="2"/>
        <v>×</v>
      </c>
    </row>
    <row r="87" spans="1:10">
      <c r="A87" s="41">
        <v>3</v>
      </c>
      <c r="B87" s="53"/>
      <c r="C87" s="53"/>
      <c r="D87" s="53"/>
      <c r="E87" s="53"/>
      <c r="F87" s="53"/>
      <c r="G87" s="55"/>
      <c r="H87" s="53"/>
      <c r="I87" s="53"/>
      <c r="J87" s="30" t="str">
        <f t="shared" si="2"/>
        <v>×</v>
      </c>
    </row>
    <row r="88" spans="1:10">
      <c r="A88" s="41">
        <v>4</v>
      </c>
      <c r="B88" s="53"/>
      <c r="C88" s="53"/>
      <c r="D88" s="53"/>
      <c r="E88" s="53"/>
      <c r="F88" s="53"/>
      <c r="G88" s="55"/>
      <c r="H88" s="56"/>
      <c r="I88" s="56"/>
      <c r="J88" s="30" t="str">
        <f t="shared" si="2"/>
        <v>×</v>
      </c>
    </row>
    <row r="89" spans="1:10">
      <c r="A89" s="41">
        <v>5</v>
      </c>
      <c r="B89" s="53"/>
      <c r="C89" s="53"/>
      <c r="D89" s="53"/>
      <c r="E89" s="53"/>
      <c r="F89" s="53"/>
      <c r="G89" s="55"/>
      <c r="H89" s="53"/>
      <c r="I89" s="53"/>
      <c r="J89" s="30" t="str">
        <f t="shared" si="2"/>
        <v>×</v>
      </c>
    </row>
    <row r="90" spans="1:10">
      <c r="A90" s="41">
        <v>6</v>
      </c>
      <c r="B90" s="53"/>
      <c r="C90" s="53"/>
      <c r="D90" s="53"/>
      <c r="E90" s="53"/>
      <c r="F90" s="53"/>
      <c r="G90" s="55"/>
      <c r="H90" s="56"/>
      <c r="I90" s="56"/>
      <c r="J90" s="30" t="str">
        <f t="shared" si="2"/>
        <v>×</v>
      </c>
    </row>
    <row r="91" spans="1:10">
      <c r="A91" s="41">
        <v>7</v>
      </c>
      <c r="B91" s="53"/>
      <c r="C91" s="53"/>
      <c r="D91" s="53"/>
      <c r="E91" s="53"/>
      <c r="F91" s="53"/>
      <c r="G91" s="55"/>
      <c r="H91" s="53"/>
      <c r="I91" s="53"/>
      <c r="J91" s="30" t="str">
        <f t="shared" si="2"/>
        <v>×</v>
      </c>
    </row>
    <row r="92" spans="1:10">
      <c r="A92" s="41">
        <v>8</v>
      </c>
      <c r="B92" s="53"/>
      <c r="C92" s="53"/>
      <c r="D92" s="53"/>
      <c r="E92" s="53"/>
      <c r="F92" s="53"/>
      <c r="G92" s="55"/>
      <c r="H92" s="56"/>
      <c r="I92" s="56"/>
      <c r="J92" s="30" t="str">
        <f t="shared" si="2"/>
        <v>×</v>
      </c>
    </row>
    <row r="93" spans="1:10">
      <c r="A93" s="41">
        <v>9</v>
      </c>
      <c r="B93" s="53"/>
      <c r="C93" s="53"/>
      <c r="D93" s="53"/>
      <c r="E93" s="53"/>
      <c r="F93" s="53"/>
      <c r="G93" s="55"/>
      <c r="H93" s="53"/>
      <c r="I93" s="53"/>
      <c r="J93" s="30" t="str">
        <f t="shared" si="2"/>
        <v>×</v>
      </c>
    </row>
    <row r="94" spans="1:10">
      <c r="A94" s="41">
        <v>10</v>
      </c>
      <c r="B94" s="53"/>
      <c r="C94" s="53"/>
      <c r="D94" s="53"/>
      <c r="E94" s="53"/>
      <c r="F94" s="53"/>
      <c r="G94" s="55"/>
      <c r="H94" s="56"/>
      <c r="I94" s="56"/>
      <c r="J94" s="30" t="str">
        <f t="shared" si="2"/>
        <v>×</v>
      </c>
    </row>
    <row r="95" spans="1:10">
      <c r="A95" s="39">
        <v>11</v>
      </c>
      <c r="B95" s="57"/>
      <c r="C95" s="57"/>
      <c r="D95" s="57"/>
      <c r="E95" s="57"/>
      <c r="F95" s="57"/>
      <c r="G95" s="58"/>
      <c r="H95" s="57"/>
      <c r="I95" s="57"/>
      <c r="J95" s="30" t="str">
        <f t="shared" si="2"/>
        <v>×</v>
      </c>
    </row>
    <row r="96" spans="1:10">
      <c r="A96" s="39">
        <v>12</v>
      </c>
      <c r="B96" s="57"/>
      <c r="C96" s="57"/>
      <c r="D96" s="57"/>
      <c r="E96" s="57"/>
      <c r="F96" s="57"/>
      <c r="G96" s="58"/>
      <c r="H96" s="59"/>
      <c r="I96" s="59"/>
      <c r="J96" s="30" t="str">
        <f t="shared" si="2"/>
        <v>×</v>
      </c>
    </row>
    <row r="97" spans="1:10">
      <c r="A97" s="39">
        <v>13</v>
      </c>
      <c r="B97" s="57"/>
      <c r="C97" s="57"/>
      <c r="D97" s="57"/>
      <c r="E97" s="57"/>
      <c r="F97" s="57"/>
      <c r="G97" s="58"/>
      <c r="H97" s="57"/>
      <c r="I97" s="57"/>
      <c r="J97" s="30" t="str">
        <f t="shared" si="2"/>
        <v>×</v>
      </c>
    </row>
    <row r="98" spans="1:10">
      <c r="A98" s="39">
        <v>14</v>
      </c>
      <c r="B98" s="57"/>
      <c r="C98" s="57"/>
      <c r="D98" s="57"/>
      <c r="E98" s="57"/>
      <c r="F98" s="57"/>
      <c r="G98" s="58"/>
      <c r="H98" s="59"/>
      <c r="I98" s="59"/>
      <c r="J98" s="30" t="str">
        <f t="shared" si="2"/>
        <v>×</v>
      </c>
    </row>
    <row r="99" spans="1:10">
      <c r="A99" s="39">
        <v>15</v>
      </c>
      <c r="B99" s="57"/>
      <c r="C99" s="57"/>
      <c r="D99" s="57"/>
      <c r="E99" s="57"/>
      <c r="F99" s="57"/>
      <c r="G99" s="58"/>
      <c r="H99" s="57"/>
      <c r="I99" s="57"/>
      <c r="J99" s="30" t="str">
        <f t="shared" si="2"/>
        <v>×</v>
      </c>
    </row>
    <row r="100" spans="1:10">
      <c r="A100" s="39">
        <v>16</v>
      </c>
      <c r="B100" s="57"/>
      <c r="C100" s="57"/>
      <c r="D100" s="57"/>
      <c r="E100" s="57"/>
      <c r="F100" s="57"/>
      <c r="G100" s="58"/>
      <c r="H100" s="59"/>
      <c r="I100" s="59"/>
      <c r="J100" s="30" t="str">
        <f t="shared" si="2"/>
        <v>×</v>
      </c>
    </row>
    <row r="101" spans="1:10">
      <c r="A101" s="39">
        <v>17</v>
      </c>
      <c r="B101" s="57"/>
      <c r="C101" s="57"/>
      <c r="D101" s="57"/>
      <c r="E101" s="57"/>
      <c r="F101" s="57"/>
      <c r="G101" s="58"/>
      <c r="H101" s="57"/>
      <c r="I101" s="57"/>
      <c r="J101" s="30" t="str">
        <f t="shared" si="2"/>
        <v>×</v>
      </c>
    </row>
    <row r="102" spans="1:10">
      <c r="A102" s="39">
        <v>18</v>
      </c>
      <c r="B102" s="57"/>
      <c r="C102" s="57"/>
      <c r="D102" s="57"/>
      <c r="E102" s="57"/>
      <c r="F102" s="57"/>
      <c r="G102" s="58"/>
      <c r="H102" s="59"/>
      <c r="I102" s="59"/>
      <c r="J102" s="30" t="str">
        <f t="shared" si="2"/>
        <v>×</v>
      </c>
    </row>
    <row r="103" spans="1:10">
      <c r="A103" s="39">
        <v>19</v>
      </c>
      <c r="B103" s="57"/>
      <c r="C103" s="57"/>
      <c r="D103" s="57"/>
      <c r="E103" s="57"/>
      <c r="F103" s="57"/>
      <c r="G103" s="58"/>
      <c r="H103" s="57"/>
      <c r="I103" s="57"/>
      <c r="J103" s="30" t="str">
        <f t="shared" si="2"/>
        <v>×</v>
      </c>
    </row>
    <row r="104" spans="1:10">
      <c r="A104" s="39">
        <v>20</v>
      </c>
      <c r="B104" s="57"/>
      <c r="C104" s="57"/>
      <c r="D104" s="57"/>
      <c r="E104" s="57"/>
      <c r="F104" s="57"/>
      <c r="G104" s="58"/>
      <c r="H104" s="59"/>
      <c r="I104" s="59"/>
      <c r="J104" s="30" t="str">
        <f t="shared" si="2"/>
        <v>×</v>
      </c>
    </row>
    <row r="105" spans="1:10">
      <c r="A105" s="39">
        <v>21</v>
      </c>
      <c r="B105" s="57"/>
      <c r="C105" s="57"/>
      <c r="D105" s="57"/>
      <c r="E105" s="57"/>
      <c r="F105" s="57"/>
      <c r="G105" s="58"/>
      <c r="H105" s="57"/>
      <c r="I105" s="57"/>
      <c r="J105" s="30" t="str">
        <f t="shared" si="2"/>
        <v>×</v>
      </c>
    </row>
    <row r="106" spans="1:10">
      <c r="A106" s="39">
        <v>22</v>
      </c>
      <c r="B106" s="57"/>
      <c r="C106" s="57"/>
      <c r="D106" s="57"/>
      <c r="E106" s="57"/>
      <c r="F106" s="57"/>
      <c r="G106" s="58"/>
      <c r="H106" s="59"/>
      <c r="I106" s="59"/>
      <c r="J106" s="30" t="str">
        <f t="shared" si="2"/>
        <v>×</v>
      </c>
    </row>
    <row r="107" spans="1:10">
      <c r="A107" s="39">
        <v>23</v>
      </c>
      <c r="B107" s="57"/>
      <c r="C107" s="57"/>
      <c r="D107" s="57"/>
      <c r="E107" s="57"/>
      <c r="F107" s="57"/>
      <c r="G107" s="58"/>
      <c r="H107" s="57"/>
      <c r="I107" s="57"/>
      <c r="J107" s="30" t="str">
        <f t="shared" si="2"/>
        <v>×</v>
      </c>
    </row>
    <row r="108" spans="1:10">
      <c r="A108" s="39">
        <v>24</v>
      </c>
      <c r="B108" s="57"/>
      <c r="C108" s="57"/>
      <c r="D108" s="57"/>
      <c r="E108" s="57"/>
      <c r="F108" s="57"/>
      <c r="G108" s="58"/>
      <c r="H108" s="59"/>
      <c r="I108" s="59"/>
      <c r="J108" s="30" t="str">
        <f t="shared" si="2"/>
        <v>×</v>
      </c>
    </row>
    <row r="109" spans="1:10">
      <c r="A109" s="39">
        <v>25</v>
      </c>
      <c r="B109" s="57"/>
      <c r="C109" s="57"/>
      <c r="D109" s="57"/>
      <c r="E109" s="57"/>
      <c r="F109" s="57"/>
      <c r="G109" s="58"/>
      <c r="H109" s="57"/>
      <c r="I109" s="57"/>
      <c r="J109" s="30" t="str">
        <f t="shared" si="2"/>
        <v>×</v>
      </c>
    </row>
    <row r="110" spans="1:10">
      <c r="A110" s="39">
        <v>26</v>
      </c>
      <c r="B110" s="57"/>
      <c r="C110" s="57"/>
      <c r="D110" s="57"/>
      <c r="E110" s="57"/>
      <c r="F110" s="57"/>
      <c r="G110" s="58"/>
      <c r="H110" s="59"/>
      <c r="I110" s="59"/>
      <c r="J110" s="30" t="str">
        <f t="shared" si="2"/>
        <v>×</v>
      </c>
    </row>
    <row r="111" spans="1:10">
      <c r="A111" s="39">
        <v>27</v>
      </c>
      <c r="B111" s="57"/>
      <c r="C111" s="57"/>
      <c r="D111" s="57"/>
      <c r="E111" s="57"/>
      <c r="F111" s="57"/>
      <c r="G111" s="58"/>
      <c r="H111" s="57"/>
      <c r="I111" s="57"/>
      <c r="J111" s="30" t="str">
        <f t="shared" si="2"/>
        <v>×</v>
      </c>
    </row>
    <row r="112" spans="1:10">
      <c r="A112" s="39">
        <v>28</v>
      </c>
      <c r="B112" s="57"/>
      <c r="C112" s="57"/>
      <c r="D112" s="57"/>
      <c r="E112" s="57"/>
      <c r="F112" s="57"/>
      <c r="G112" s="58"/>
      <c r="H112" s="59"/>
      <c r="I112" s="59"/>
      <c r="J112" s="30" t="str">
        <f t="shared" si="2"/>
        <v>×</v>
      </c>
    </row>
    <row r="113" spans="1:12">
      <c r="A113" s="39">
        <v>29</v>
      </c>
      <c r="B113" s="57"/>
      <c r="C113" s="57"/>
      <c r="D113" s="57"/>
      <c r="E113" s="57"/>
      <c r="F113" s="57"/>
      <c r="G113" s="58"/>
      <c r="H113" s="57"/>
      <c r="I113" s="57"/>
      <c r="J113" s="30" t="str">
        <f t="shared" si="2"/>
        <v>×</v>
      </c>
    </row>
    <row r="114" spans="1:12">
      <c r="A114" s="39">
        <v>30</v>
      </c>
      <c r="B114" s="57"/>
      <c r="C114" s="57"/>
      <c r="D114" s="57"/>
      <c r="E114" s="57"/>
      <c r="F114" s="57"/>
      <c r="G114" s="58"/>
      <c r="H114" s="59"/>
      <c r="I114" s="59"/>
      <c r="J114" s="30" t="str">
        <f t="shared" si="2"/>
        <v>×</v>
      </c>
    </row>
    <row r="115" spans="1:12">
      <c r="L115" s="30"/>
    </row>
    <row r="116" spans="1:12" ht="19.05" thickBot="1">
      <c r="A116" s="29" t="str">
        <f>使用装置!A11</f>
        <v>装置4</v>
      </c>
      <c r="B116" s="28" t="str">
        <f>IF(使用装置!B11="","",使用装置!B11)</f>
        <v/>
      </c>
      <c r="C116" s="28" t="str">
        <f>IF(使用装置!C11="","",使用装置!C11)</f>
        <v/>
      </c>
    </row>
    <row r="117" spans="1:12">
      <c r="A117" s="51" t="s">
        <v>55</v>
      </c>
      <c r="B117" s="42" t="s">
        <v>31</v>
      </c>
      <c r="C117" s="42" t="s">
        <v>32</v>
      </c>
      <c r="D117" s="42" t="s">
        <v>34</v>
      </c>
      <c r="E117" s="42" t="s">
        <v>33</v>
      </c>
      <c r="F117" s="42" t="s">
        <v>89</v>
      </c>
      <c r="G117" s="42" t="s">
        <v>46</v>
      </c>
      <c r="H117" s="42" t="s">
        <v>35</v>
      </c>
      <c r="I117" s="43" t="s">
        <v>36</v>
      </c>
    </row>
    <row r="118" spans="1:12" ht="19.05" thickBot="1">
      <c r="A118" s="50"/>
      <c r="B118" s="44" t="s">
        <v>103</v>
      </c>
      <c r="C118" s="44"/>
      <c r="D118" s="44" t="s">
        <v>111</v>
      </c>
      <c r="E118" s="44"/>
      <c r="F118" s="44"/>
      <c r="G118" s="44" t="s">
        <v>130</v>
      </c>
      <c r="H118" s="44" t="s">
        <v>81</v>
      </c>
      <c r="I118" s="45" t="s">
        <v>82</v>
      </c>
    </row>
    <row r="119" spans="1:12">
      <c r="A119" s="40">
        <v>1</v>
      </c>
      <c r="B119" s="53"/>
      <c r="C119" s="53"/>
      <c r="D119" s="53"/>
      <c r="E119" s="53"/>
      <c r="F119" s="53"/>
      <c r="G119" s="55"/>
      <c r="H119" s="53"/>
      <c r="I119" s="53"/>
      <c r="J119" s="30" t="str">
        <f t="shared" ref="J119:J148" si="3">IF(AND(H119&lt;&gt;"",I119&lt;&gt;""),"〇","×")</f>
        <v>×</v>
      </c>
    </row>
    <row r="120" spans="1:12">
      <c r="A120" s="41">
        <v>2</v>
      </c>
      <c r="B120" s="53"/>
      <c r="C120" s="53"/>
      <c r="D120" s="53"/>
      <c r="E120" s="53"/>
      <c r="F120" s="53"/>
      <c r="G120" s="55"/>
      <c r="H120" s="56"/>
      <c r="I120" s="56"/>
      <c r="J120" s="30" t="str">
        <f t="shared" si="3"/>
        <v>×</v>
      </c>
    </row>
    <row r="121" spans="1:12">
      <c r="A121" s="41">
        <v>3</v>
      </c>
      <c r="B121" s="53"/>
      <c r="C121" s="53"/>
      <c r="D121" s="53"/>
      <c r="E121" s="53"/>
      <c r="F121" s="53"/>
      <c r="G121" s="55"/>
      <c r="H121" s="53"/>
      <c r="I121" s="53"/>
      <c r="J121" s="30" t="str">
        <f t="shared" si="3"/>
        <v>×</v>
      </c>
    </row>
    <row r="122" spans="1:12">
      <c r="A122" s="41">
        <v>4</v>
      </c>
      <c r="B122" s="53"/>
      <c r="C122" s="53"/>
      <c r="D122" s="53"/>
      <c r="E122" s="53"/>
      <c r="F122" s="53"/>
      <c r="G122" s="55"/>
      <c r="H122" s="56"/>
      <c r="I122" s="56"/>
      <c r="J122" s="30" t="str">
        <f t="shared" si="3"/>
        <v>×</v>
      </c>
    </row>
    <row r="123" spans="1:12">
      <c r="A123" s="41">
        <v>5</v>
      </c>
      <c r="B123" s="53"/>
      <c r="C123" s="53"/>
      <c r="D123" s="53"/>
      <c r="E123" s="53"/>
      <c r="F123" s="53"/>
      <c r="G123" s="55"/>
      <c r="H123" s="53"/>
      <c r="I123" s="53"/>
      <c r="J123" s="30" t="str">
        <f t="shared" si="3"/>
        <v>×</v>
      </c>
    </row>
    <row r="124" spans="1:12">
      <c r="A124" s="41">
        <v>6</v>
      </c>
      <c r="B124" s="53"/>
      <c r="C124" s="53"/>
      <c r="D124" s="53"/>
      <c r="E124" s="53"/>
      <c r="F124" s="53"/>
      <c r="G124" s="55"/>
      <c r="H124" s="56"/>
      <c r="I124" s="56"/>
      <c r="J124" s="30" t="str">
        <f t="shared" si="3"/>
        <v>×</v>
      </c>
    </row>
    <row r="125" spans="1:12">
      <c r="A125" s="41">
        <v>7</v>
      </c>
      <c r="B125" s="53"/>
      <c r="C125" s="53"/>
      <c r="D125" s="53"/>
      <c r="E125" s="53"/>
      <c r="F125" s="53"/>
      <c r="G125" s="55"/>
      <c r="H125" s="53"/>
      <c r="I125" s="53"/>
      <c r="J125" s="30" t="str">
        <f t="shared" si="3"/>
        <v>×</v>
      </c>
    </row>
    <row r="126" spans="1:12">
      <c r="A126" s="41">
        <v>8</v>
      </c>
      <c r="B126" s="53"/>
      <c r="C126" s="53"/>
      <c r="D126" s="53"/>
      <c r="E126" s="53"/>
      <c r="F126" s="53"/>
      <c r="G126" s="55"/>
      <c r="H126" s="56"/>
      <c r="I126" s="56"/>
      <c r="J126" s="30" t="str">
        <f t="shared" si="3"/>
        <v>×</v>
      </c>
    </row>
    <row r="127" spans="1:12">
      <c r="A127" s="41">
        <v>9</v>
      </c>
      <c r="B127" s="53"/>
      <c r="C127" s="53"/>
      <c r="D127" s="53"/>
      <c r="E127" s="53"/>
      <c r="F127" s="53"/>
      <c r="G127" s="55"/>
      <c r="H127" s="53"/>
      <c r="I127" s="53"/>
      <c r="J127" s="30" t="str">
        <f t="shared" si="3"/>
        <v>×</v>
      </c>
    </row>
    <row r="128" spans="1:12">
      <c r="A128" s="41">
        <v>10</v>
      </c>
      <c r="B128" s="53"/>
      <c r="C128" s="53"/>
      <c r="D128" s="53"/>
      <c r="E128" s="53"/>
      <c r="F128" s="53"/>
      <c r="G128" s="55"/>
      <c r="H128" s="56"/>
      <c r="I128" s="56"/>
      <c r="J128" s="30" t="str">
        <f t="shared" si="3"/>
        <v>×</v>
      </c>
    </row>
    <row r="129" spans="1:10">
      <c r="A129" s="39">
        <v>11</v>
      </c>
      <c r="B129" s="57"/>
      <c r="C129" s="57"/>
      <c r="D129" s="57"/>
      <c r="E129" s="57"/>
      <c r="F129" s="57"/>
      <c r="G129" s="58"/>
      <c r="H129" s="57"/>
      <c r="I129" s="57"/>
      <c r="J129" s="30" t="str">
        <f t="shared" si="3"/>
        <v>×</v>
      </c>
    </row>
    <row r="130" spans="1:10">
      <c r="A130" s="39">
        <v>12</v>
      </c>
      <c r="B130" s="57"/>
      <c r="C130" s="57"/>
      <c r="D130" s="57"/>
      <c r="E130" s="57"/>
      <c r="F130" s="57"/>
      <c r="G130" s="58"/>
      <c r="H130" s="59"/>
      <c r="I130" s="59"/>
      <c r="J130" s="30" t="str">
        <f t="shared" si="3"/>
        <v>×</v>
      </c>
    </row>
    <row r="131" spans="1:10">
      <c r="A131" s="39">
        <v>13</v>
      </c>
      <c r="B131" s="57"/>
      <c r="C131" s="57"/>
      <c r="D131" s="57"/>
      <c r="E131" s="57"/>
      <c r="F131" s="57"/>
      <c r="G131" s="58"/>
      <c r="H131" s="57"/>
      <c r="I131" s="57"/>
      <c r="J131" s="30" t="str">
        <f t="shared" si="3"/>
        <v>×</v>
      </c>
    </row>
    <row r="132" spans="1:10">
      <c r="A132" s="39">
        <v>14</v>
      </c>
      <c r="B132" s="57"/>
      <c r="C132" s="57"/>
      <c r="D132" s="57"/>
      <c r="E132" s="57"/>
      <c r="F132" s="57"/>
      <c r="G132" s="58"/>
      <c r="H132" s="59"/>
      <c r="I132" s="59"/>
      <c r="J132" s="30" t="str">
        <f t="shared" si="3"/>
        <v>×</v>
      </c>
    </row>
    <row r="133" spans="1:10">
      <c r="A133" s="39">
        <v>15</v>
      </c>
      <c r="B133" s="57"/>
      <c r="C133" s="57"/>
      <c r="D133" s="57"/>
      <c r="E133" s="57"/>
      <c r="F133" s="57"/>
      <c r="G133" s="58"/>
      <c r="H133" s="57"/>
      <c r="I133" s="57"/>
      <c r="J133" s="30" t="str">
        <f t="shared" si="3"/>
        <v>×</v>
      </c>
    </row>
    <row r="134" spans="1:10">
      <c r="A134" s="39">
        <v>16</v>
      </c>
      <c r="B134" s="57"/>
      <c r="C134" s="57"/>
      <c r="D134" s="57"/>
      <c r="E134" s="57"/>
      <c r="F134" s="57"/>
      <c r="G134" s="58"/>
      <c r="H134" s="59"/>
      <c r="I134" s="59"/>
      <c r="J134" s="30" t="str">
        <f t="shared" si="3"/>
        <v>×</v>
      </c>
    </row>
    <row r="135" spans="1:10">
      <c r="A135" s="39">
        <v>17</v>
      </c>
      <c r="B135" s="57"/>
      <c r="C135" s="57"/>
      <c r="D135" s="57"/>
      <c r="E135" s="57"/>
      <c r="F135" s="57"/>
      <c r="G135" s="58"/>
      <c r="H135" s="57"/>
      <c r="I135" s="57"/>
      <c r="J135" s="30" t="str">
        <f t="shared" si="3"/>
        <v>×</v>
      </c>
    </row>
    <row r="136" spans="1:10">
      <c r="A136" s="39">
        <v>18</v>
      </c>
      <c r="B136" s="57"/>
      <c r="C136" s="57"/>
      <c r="D136" s="57"/>
      <c r="E136" s="57"/>
      <c r="F136" s="57"/>
      <c r="G136" s="58"/>
      <c r="H136" s="59"/>
      <c r="I136" s="59"/>
      <c r="J136" s="30" t="str">
        <f t="shared" si="3"/>
        <v>×</v>
      </c>
    </row>
    <row r="137" spans="1:10">
      <c r="A137" s="39">
        <v>19</v>
      </c>
      <c r="B137" s="57"/>
      <c r="C137" s="57"/>
      <c r="D137" s="57"/>
      <c r="E137" s="57"/>
      <c r="F137" s="57"/>
      <c r="G137" s="58"/>
      <c r="H137" s="57"/>
      <c r="I137" s="57"/>
      <c r="J137" s="30" t="str">
        <f t="shared" si="3"/>
        <v>×</v>
      </c>
    </row>
    <row r="138" spans="1:10">
      <c r="A138" s="39">
        <v>20</v>
      </c>
      <c r="B138" s="57"/>
      <c r="C138" s="57"/>
      <c r="D138" s="57"/>
      <c r="E138" s="57"/>
      <c r="F138" s="57"/>
      <c r="G138" s="58"/>
      <c r="H138" s="59"/>
      <c r="I138" s="59"/>
      <c r="J138" s="30" t="str">
        <f t="shared" si="3"/>
        <v>×</v>
      </c>
    </row>
    <row r="139" spans="1:10">
      <c r="A139" s="39">
        <v>21</v>
      </c>
      <c r="B139" s="57"/>
      <c r="C139" s="57"/>
      <c r="D139" s="57"/>
      <c r="E139" s="57"/>
      <c r="F139" s="57"/>
      <c r="G139" s="58"/>
      <c r="H139" s="57"/>
      <c r="I139" s="57"/>
      <c r="J139" s="30" t="str">
        <f t="shared" si="3"/>
        <v>×</v>
      </c>
    </row>
    <row r="140" spans="1:10">
      <c r="A140" s="39">
        <v>22</v>
      </c>
      <c r="B140" s="57"/>
      <c r="C140" s="57"/>
      <c r="D140" s="57"/>
      <c r="E140" s="57"/>
      <c r="F140" s="57"/>
      <c r="G140" s="58"/>
      <c r="H140" s="59"/>
      <c r="I140" s="59"/>
      <c r="J140" s="30" t="str">
        <f t="shared" si="3"/>
        <v>×</v>
      </c>
    </row>
    <row r="141" spans="1:10">
      <c r="A141" s="39">
        <v>23</v>
      </c>
      <c r="B141" s="57"/>
      <c r="C141" s="57"/>
      <c r="D141" s="57"/>
      <c r="E141" s="57"/>
      <c r="F141" s="57"/>
      <c r="G141" s="58"/>
      <c r="H141" s="57"/>
      <c r="I141" s="57"/>
      <c r="J141" s="30" t="str">
        <f t="shared" si="3"/>
        <v>×</v>
      </c>
    </row>
    <row r="142" spans="1:10">
      <c r="A142" s="39">
        <v>24</v>
      </c>
      <c r="B142" s="57"/>
      <c r="C142" s="57"/>
      <c r="D142" s="57"/>
      <c r="E142" s="57"/>
      <c r="F142" s="57"/>
      <c r="G142" s="58"/>
      <c r="H142" s="59"/>
      <c r="I142" s="59"/>
      <c r="J142" s="30" t="str">
        <f t="shared" si="3"/>
        <v>×</v>
      </c>
    </row>
    <row r="143" spans="1:10">
      <c r="A143" s="39">
        <v>25</v>
      </c>
      <c r="B143" s="57"/>
      <c r="C143" s="57"/>
      <c r="D143" s="57"/>
      <c r="E143" s="57"/>
      <c r="F143" s="57"/>
      <c r="G143" s="58"/>
      <c r="H143" s="57"/>
      <c r="I143" s="57"/>
      <c r="J143" s="30" t="str">
        <f t="shared" si="3"/>
        <v>×</v>
      </c>
    </row>
    <row r="144" spans="1:10">
      <c r="A144" s="39">
        <v>26</v>
      </c>
      <c r="B144" s="57"/>
      <c r="C144" s="57"/>
      <c r="D144" s="57"/>
      <c r="E144" s="57"/>
      <c r="F144" s="57"/>
      <c r="G144" s="58"/>
      <c r="H144" s="59"/>
      <c r="I144" s="59"/>
      <c r="J144" s="30" t="str">
        <f t="shared" si="3"/>
        <v>×</v>
      </c>
    </row>
    <row r="145" spans="1:10">
      <c r="A145" s="39">
        <v>27</v>
      </c>
      <c r="B145" s="57"/>
      <c r="C145" s="57"/>
      <c r="D145" s="57"/>
      <c r="E145" s="57"/>
      <c r="F145" s="57"/>
      <c r="G145" s="58"/>
      <c r="H145" s="57"/>
      <c r="I145" s="57"/>
      <c r="J145" s="30" t="str">
        <f t="shared" si="3"/>
        <v>×</v>
      </c>
    </row>
    <row r="146" spans="1:10">
      <c r="A146" s="39">
        <v>28</v>
      </c>
      <c r="B146" s="57"/>
      <c r="C146" s="57"/>
      <c r="D146" s="57"/>
      <c r="E146" s="57"/>
      <c r="F146" s="57"/>
      <c r="G146" s="58"/>
      <c r="H146" s="59"/>
      <c r="I146" s="59"/>
      <c r="J146" s="30" t="str">
        <f t="shared" si="3"/>
        <v>×</v>
      </c>
    </row>
    <row r="147" spans="1:10">
      <c r="A147" s="39">
        <v>29</v>
      </c>
      <c r="B147" s="57"/>
      <c r="C147" s="57"/>
      <c r="D147" s="57"/>
      <c r="E147" s="57"/>
      <c r="F147" s="57"/>
      <c r="G147" s="58"/>
      <c r="H147" s="57"/>
      <c r="I147" s="57"/>
      <c r="J147" s="30" t="str">
        <f t="shared" si="3"/>
        <v>×</v>
      </c>
    </row>
    <row r="148" spans="1:10">
      <c r="A148" s="39">
        <v>30</v>
      </c>
      <c r="B148" s="57"/>
      <c r="C148" s="57"/>
      <c r="D148" s="57"/>
      <c r="E148" s="57"/>
      <c r="F148" s="57"/>
      <c r="G148" s="58"/>
      <c r="H148" s="59"/>
      <c r="I148" s="59"/>
      <c r="J148" s="30" t="str">
        <f t="shared" si="3"/>
        <v>×</v>
      </c>
    </row>
    <row r="150" spans="1:10" ht="19.05" thickBot="1">
      <c r="A150" s="29" t="str">
        <f>使用装置!A12</f>
        <v>装置5</v>
      </c>
      <c r="B150" s="28" t="str">
        <f>IF(使用装置!B12="","",使用装置!B12)</f>
        <v/>
      </c>
      <c r="C150" s="28" t="str">
        <f>IF(使用装置!C12="","",使用装置!C12)</f>
        <v/>
      </c>
    </row>
    <row r="151" spans="1:10">
      <c r="A151" s="51" t="s">
        <v>55</v>
      </c>
      <c r="B151" s="42" t="s">
        <v>31</v>
      </c>
      <c r="C151" s="42" t="s">
        <v>32</v>
      </c>
      <c r="D151" s="42" t="s">
        <v>34</v>
      </c>
      <c r="E151" s="42" t="s">
        <v>33</v>
      </c>
      <c r="F151" s="42" t="s">
        <v>89</v>
      </c>
      <c r="G151" s="42" t="s">
        <v>46</v>
      </c>
      <c r="H151" s="42" t="s">
        <v>35</v>
      </c>
      <c r="I151" s="43" t="s">
        <v>36</v>
      </c>
    </row>
    <row r="152" spans="1:10" ht="19.05" thickBot="1">
      <c r="A152" s="50"/>
      <c r="B152" s="44" t="s">
        <v>103</v>
      </c>
      <c r="C152" s="44"/>
      <c r="D152" s="44" t="s">
        <v>111</v>
      </c>
      <c r="E152" s="44"/>
      <c r="F152" s="44"/>
      <c r="G152" s="44" t="s">
        <v>130</v>
      </c>
      <c r="H152" s="44" t="s">
        <v>81</v>
      </c>
      <c r="I152" s="45" t="s">
        <v>82</v>
      </c>
    </row>
    <row r="153" spans="1:10">
      <c r="A153" s="40">
        <v>1</v>
      </c>
      <c r="B153" s="53"/>
      <c r="C153" s="53"/>
      <c r="D153" s="53"/>
      <c r="E153" s="53"/>
      <c r="F153" s="53"/>
      <c r="G153" s="55"/>
      <c r="H153" s="53"/>
      <c r="I153" s="53"/>
      <c r="J153" s="30" t="str">
        <f t="shared" ref="J153:J182" si="4">IF(AND(H153&lt;&gt;"",I153&lt;&gt;""),"〇","×")</f>
        <v>×</v>
      </c>
    </row>
    <row r="154" spans="1:10">
      <c r="A154" s="41">
        <v>2</v>
      </c>
      <c r="B154" s="53"/>
      <c r="C154" s="53"/>
      <c r="D154" s="53"/>
      <c r="E154" s="53"/>
      <c r="F154" s="53"/>
      <c r="G154" s="55"/>
      <c r="H154" s="56"/>
      <c r="I154" s="56"/>
      <c r="J154" s="30" t="str">
        <f t="shared" si="4"/>
        <v>×</v>
      </c>
    </row>
    <row r="155" spans="1:10">
      <c r="A155" s="41">
        <v>3</v>
      </c>
      <c r="B155" s="53"/>
      <c r="C155" s="53"/>
      <c r="D155" s="53"/>
      <c r="E155" s="53"/>
      <c r="F155" s="53"/>
      <c r="G155" s="55"/>
      <c r="H155" s="53"/>
      <c r="I155" s="53"/>
      <c r="J155" s="30" t="str">
        <f t="shared" si="4"/>
        <v>×</v>
      </c>
    </row>
    <row r="156" spans="1:10">
      <c r="A156" s="41">
        <v>4</v>
      </c>
      <c r="B156" s="53"/>
      <c r="C156" s="53"/>
      <c r="D156" s="53"/>
      <c r="E156" s="53"/>
      <c r="F156" s="53"/>
      <c r="G156" s="55"/>
      <c r="H156" s="56"/>
      <c r="I156" s="56"/>
      <c r="J156" s="30" t="str">
        <f t="shared" si="4"/>
        <v>×</v>
      </c>
    </row>
    <row r="157" spans="1:10">
      <c r="A157" s="41">
        <v>5</v>
      </c>
      <c r="B157" s="53"/>
      <c r="C157" s="53"/>
      <c r="D157" s="53"/>
      <c r="E157" s="53"/>
      <c r="F157" s="53"/>
      <c r="G157" s="55"/>
      <c r="H157" s="53"/>
      <c r="I157" s="53"/>
      <c r="J157" s="30" t="str">
        <f t="shared" si="4"/>
        <v>×</v>
      </c>
    </row>
    <row r="158" spans="1:10">
      <c r="A158" s="41">
        <v>6</v>
      </c>
      <c r="B158" s="53"/>
      <c r="C158" s="53"/>
      <c r="D158" s="53"/>
      <c r="E158" s="53"/>
      <c r="F158" s="53"/>
      <c r="G158" s="55"/>
      <c r="H158" s="56"/>
      <c r="I158" s="56"/>
      <c r="J158" s="30" t="str">
        <f t="shared" si="4"/>
        <v>×</v>
      </c>
    </row>
    <row r="159" spans="1:10">
      <c r="A159" s="41">
        <v>7</v>
      </c>
      <c r="B159" s="53"/>
      <c r="C159" s="53"/>
      <c r="D159" s="53"/>
      <c r="E159" s="53"/>
      <c r="F159" s="53"/>
      <c r="G159" s="55"/>
      <c r="H159" s="53"/>
      <c r="I159" s="53"/>
      <c r="J159" s="30" t="str">
        <f t="shared" si="4"/>
        <v>×</v>
      </c>
    </row>
    <row r="160" spans="1:10">
      <c r="A160" s="41">
        <v>8</v>
      </c>
      <c r="B160" s="53"/>
      <c r="C160" s="53"/>
      <c r="D160" s="53"/>
      <c r="E160" s="53"/>
      <c r="F160" s="53"/>
      <c r="G160" s="55"/>
      <c r="H160" s="56"/>
      <c r="I160" s="56"/>
      <c r="J160" s="30" t="str">
        <f t="shared" si="4"/>
        <v>×</v>
      </c>
    </row>
    <row r="161" spans="1:10">
      <c r="A161" s="41">
        <v>9</v>
      </c>
      <c r="B161" s="53"/>
      <c r="C161" s="53"/>
      <c r="D161" s="53"/>
      <c r="E161" s="53"/>
      <c r="F161" s="53"/>
      <c r="G161" s="55"/>
      <c r="H161" s="53"/>
      <c r="I161" s="53"/>
      <c r="J161" s="30" t="str">
        <f t="shared" si="4"/>
        <v>×</v>
      </c>
    </row>
    <row r="162" spans="1:10">
      <c r="A162" s="41">
        <v>10</v>
      </c>
      <c r="B162" s="53"/>
      <c r="C162" s="53"/>
      <c r="D162" s="53"/>
      <c r="E162" s="53"/>
      <c r="F162" s="53"/>
      <c r="G162" s="55"/>
      <c r="H162" s="56"/>
      <c r="I162" s="56"/>
      <c r="J162" s="30" t="str">
        <f t="shared" si="4"/>
        <v>×</v>
      </c>
    </row>
    <row r="163" spans="1:10">
      <c r="A163" s="39">
        <v>11</v>
      </c>
      <c r="B163" s="57"/>
      <c r="C163" s="57"/>
      <c r="D163" s="57"/>
      <c r="E163" s="57"/>
      <c r="F163" s="57"/>
      <c r="G163" s="58"/>
      <c r="H163" s="57"/>
      <c r="I163" s="57"/>
      <c r="J163" s="30" t="str">
        <f t="shared" si="4"/>
        <v>×</v>
      </c>
    </row>
    <row r="164" spans="1:10">
      <c r="A164" s="39">
        <v>12</v>
      </c>
      <c r="B164" s="57"/>
      <c r="C164" s="57"/>
      <c r="D164" s="57"/>
      <c r="E164" s="57"/>
      <c r="F164" s="57"/>
      <c r="G164" s="58"/>
      <c r="H164" s="59"/>
      <c r="I164" s="59"/>
      <c r="J164" s="30" t="str">
        <f t="shared" si="4"/>
        <v>×</v>
      </c>
    </row>
    <row r="165" spans="1:10">
      <c r="A165" s="39">
        <v>13</v>
      </c>
      <c r="B165" s="57"/>
      <c r="C165" s="57"/>
      <c r="D165" s="57"/>
      <c r="E165" s="57"/>
      <c r="F165" s="57"/>
      <c r="G165" s="58"/>
      <c r="H165" s="57"/>
      <c r="I165" s="57"/>
      <c r="J165" s="30" t="str">
        <f t="shared" si="4"/>
        <v>×</v>
      </c>
    </row>
    <row r="166" spans="1:10">
      <c r="A166" s="39">
        <v>14</v>
      </c>
      <c r="B166" s="57"/>
      <c r="C166" s="57"/>
      <c r="D166" s="57"/>
      <c r="E166" s="57"/>
      <c r="F166" s="57"/>
      <c r="G166" s="58"/>
      <c r="H166" s="59"/>
      <c r="I166" s="59"/>
      <c r="J166" s="30" t="str">
        <f t="shared" si="4"/>
        <v>×</v>
      </c>
    </row>
    <row r="167" spans="1:10">
      <c r="A167" s="39">
        <v>15</v>
      </c>
      <c r="B167" s="57"/>
      <c r="C167" s="57"/>
      <c r="D167" s="57"/>
      <c r="E167" s="57"/>
      <c r="F167" s="57"/>
      <c r="G167" s="58"/>
      <c r="H167" s="57"/>
      <c r="I167" s="57"/>
      <c r="J167" s="30" t="str">
        <f t="shared" si="4"/>
        <v>×</v>
      </c>
    </row>
    <row r="168" spans="1:10">
      <c r="A168" s="39">
        <v>16</v>
      </c>
      <c r="B168" s="57"/>
      <c r="C168" s="57"/>
      <c r="D168" s="57"/>
      <c r="E168" s="57"/>
      <c r="F168" s="57"/>
      <c r="G168" s="58"/>
      <c r="H168" s="59"/>
      <c r="I168" s="59"/>
      <c r="J168" s="30" t="str">
        <f t="shared" si="4"/>
        <v>×</v>
      </c>
    </row>
    <row r="169" spans="1:10">
      <c r="A169" s="39">
        <v>17</v>
      </c>
      <c r="B169" s="57"/>
      <c r="C169" s="57"/>
      <c r="D169" s="57"/>
      <c r="E169" s="57"/>
      <c r="F169" s="57"/>
      <c r="G169" s="58"/>
      <c r="H169" s="57"/>
      <c r="I169" s="57"/>
      <c r="J169" s="30" t="str">
        <f t="shared" si="4"/>
        <v>×</v>
      </c>
    </row>
    <row r="170" spans="1:10">
      <c r="A170" s="39">
        <v>18</v>
      </c>
      <c r="B170" s="57"/>
      <c r="C170" s="57"/>
      <c r="D170" s="57"/>
      <c r="E170" s="57"/>
      <c r="F170" s="57"/>
      <c r="G170" s="58"/>
      <c r="H170" s="59"/>
      <c r="I170" s="59"/>
      <c r="J170" s="30" t="str">
        <f t="shared" si="4"/>
        <v>×</v>
      </c>
    </row>
    <row r="171" spans="1:10">
      <c r="A171" s="39">
        <v>19</v>
      </c>
      <c r="B171" s="57"/>
      <c r="C171" s="57"/>
      <c r="D171" s="57"/>
      <c r="E171" s="57"/>
      <c r="F171" s="57"/>
      <c r="G171" s="58"/>
      <c r="H171" s="57"/>
      <c r="I171" s="57"/>
      <c r="J171" s="30" t="str">
        <f t="shared" si="4"/>
        <v>×</v>
      </c>
    </row>
    <row r="172" spans="1:10">
      <c r="A172" s="39">
        <v>20</v>
      </c>
      <c r="B172" s="57"/>
      <c r="C172" s="57"/>
      <c r="D172" s="57"/>
      <c r="E172" s="57"/>
      <c r="F172" s="57"/>
      <c r="G172" s="58"/>
      <c r="H172" s="59"/>
      <c r="I172" s="59"/>
      <c r="J172" s="30" t="str">
        <f t="shared" si="4"/>
        <v>×</v>
      </c>
    </row>
    <row r="173" spans="1:10">
      <c r="A173" s="39">
        <v>21</v>
      </c>
      <c r="B173" s="57"/>
      <c r="C173" s="57"/>
      <c r="D173" s="57"/>
      <c r="E173" s="57"/>
      <c r="F173" s="57"/>
      <c r="G173" s="58"/>
      <c r="H173" s="57"/>
      <c r="I173" s="57"/>
      <c r="J173" s="30" t="str">
        <f t="shared" si="4"/>
        <v>×</v>
      </c>
    </row>
    <row r="174" spans="1:10">
      <c r="A174" s="39">
        <v>22</v>
      </c>
      <c r="B174" s="57"/>
      <c r="C174" s="57"/>
      <c r="D174" s="57"/>
      <c r="E174" s="57"/>
      <c r="F174" s="57"/>
      <c r="G174" s="58"/>
      <c r="H174" s="59"/>
      <c r="I174" s="59"/>
      <c r="J174" s="30" t="str">
        <f t="shared" si="4"/>
        <v>×</v>
      </c>
    </row>
    <row r="175" spans="1:10">
      <c r="A175" s="39">
        <v>23</v>
      </c>
      <c r="B175" s="57"/>
      <c r="C175" s="57"/>
      <c r="D175" s="57"/>
      <c r="E175" s="57"/>
      <c r="F175" s="57"/>
      <c r="G175" s="58"/>
      <c r="H175" s="57"/>
      <c r="I175" s="57"/>
      <c r="J175" s="30" t="str">
        <f t="shared" si="4"/>
        <v>×</v>
      </c>
    </row>
    <row r="176" spans="1:10">
      <c r="A176" s="39">
        <v>24</v>
      </c>
      <c r="B176" s="57"/>
      <c r="C176" s="57"/>
      <c r="D176" s="57"/>
      <c r="E176" s="57"/>
      <c r="F176" s="57"/>
      <c r="G176" s="58"/>
      <c r="H176" s="59"/>
      <c r="I176" s="59"/>
      <c r="J176" s="30" t="str">
        <f t="shared" si="4"/>
        <v>×</v>
      </c>
    </row>
    <row r="177" spans="1:10">
      <c r="A177" s="39">
        <v>25</v>
      </c>
      <c r="B177" s="57"/>
      <c r="C177" s="57"/>
      <c r="D177" s="57"/>
      <c r="E177" s="57"/>
      <c r="F177" s="57"/>
      <c r="G177" s="58"/>
      <c r="H177" s="57"/>
      <c r="I177" s="57"/>
      <c r="J177" s="30" t="str">
        <f t="shared" si="4"/>
        <v>×</v>
      </c>
    </row>
    <row r="178" spans="1:10">
      <c r="A178" s="39">
        <v>26</v>
      </c>
      <c r="B178" s="57"/>
      <c r="C178" s="57"/>
      <c r="D178" s="57"/>
      <c r="E178" s="57"/>
      <c r="F178" s="57"/>
      <c r="G178" s="58"/>
      <c r="H178" s="59"/>
      <c r="I178" s="59"/>
      <c r="J178" s="30" t="str">
        <f t="shared" si="4"/>
        <v>×</v>
      </c>
    </row>
    <row r="179" spans="1:10">
      <c r="A179" s="39">
        <v>27</v>
      </c>
      <c r="B179" s="57"/>
      <c r="C179" s="57"/>
      <c r="D179" s="57"/>
      <c r="E179" s="57"/>
      <c r="F179" s="57"/>
      <c r="G179" s="58"/>
      <c r="H179" s="57"/>
      <c r="I179" s="57"/>
      <c r="J179" s="30" t="str">
        <f t="shared" si="4"/>
        <v>×</v>
      </c>
    </row>
    <row r="180" spans="1:10">
      <c r="A180" s="39">
        <v>28</v>
      </c>
      <c r="B180" s="57"/>
      <c r="C180" s="57"/>
      <c r="D180" s="57"/>
      <c r="E180" s="57"/>
      <c r="F180" s="57"/>
      <c r="G180" s="58"/>
      <c r="H180" s="59"/>
      <c r="I180" s="59"/>
      <c r="J180" s="30" t="str">
        <f t="shared" si="4"/>
        <v>×</v>
      </c>
    </row>
    <row r="181" spans="1:10">
      <c r="A181" s="39">
        <v>29</v>
      </c>
      <c r="B181" s="57"/>
      <c r="C181" s="57"/>
      <c r="D181" s="57"/>
      <c r="E181" s="57"/>
      <c r="F181" s="57"/>
      <c r="G181" s="58"/>
      <c r="H181" s="57"/>
      <c r="I181" s="57"/>
      <c r="J181" s="30" t="str">
        <f t="shared" si="4"/>
        <v>×</v>
      </c>
    </row>
    <row r="182" spans="1:10">
      <c r="A182" s="39">
        <v>30</v>
      </c>
      <c r="B182" s="57"/>
      <c r="C182" s="57"/>
      <c r="D182" s="57"/>
      <c r="E182" s="57"/>
      <c r="F182" s="57"/>
      <c r="G182" s="58"/>
      <c r="H182" s="59"/>
      <c r="I182" s="59"/>
      <c r="J182" s="30" t="str">
        <f t="shared" si="4"/>
        <v>×</v>
      </c>
    </row>
  </sheetData>
  <sheetProtection algorithmName="SHA-512" hashValue="usULk9LgEN9WhXPGqZYRZ+6gqIdAGxPY4zJtoXztHmlPS/368a9n1Dudt75QtQPrgYCrJJClVr93xIcptQDpFw==" saltValue="Ps4SrYlF/NRtSVzmPpnvDg==" spinCount="100000" sheet="1" objects="1" scenarios="1"/>
  <mergeCells count="5">
    <mergeCell ref="A15:A16"/>
    <mergeCell ref="A49:A50"/>
    <mergeCell ref="A83:A84"/>
    <mergeCell ref="A117:A118"/>
    <mergeCell ref="A151:A152"/>
  </mergeCells>
  <phoneticPr fontId="1"/>
  <dataValidations count="13">
    <dataValidation type="list" allowBlank="1" showInputMessage="1" showErrorMessage="1" sqref="C51:C80 C85:C114 C119:C148 C153:C182 C17:C46" xr:uid="{7D8A97F5-5EC5-46D6-A1A3-64CF529AA4FC}">
      <formula1>撮影方式</formula1>
    </dataValidation>
    <dataValidation type="list" allowBlank="1" showInputMessage="1" showErrorMessage="1" sqref="D51:D80 D85:D114 D119:D148 D153:D182 D17:D46" xr:uid="{0822F81F-037F-448B-BA78-E63461E6CE95}">
      <formula1>ビーム幅</formula1>
    </dataValidation>
    <dataValidation type="list" allowBlank="1" showInputMessage="1" showErrorMessage="1" sqref="E51:E80 E85:E114 E119:E148 E153:E182 E17:E46" xr:uid="{5678438A-0E58-4CDE-B3DA-1E73C4532C75}">
      <formula1>AECの使用状況</formula1>
    </dataValidation>
    <dataValidation type="list" allowBlank="1" showInputMessage="1" showErrorMessage="1" sqref="F17:F46" xr:uid="{B80D8D08-1C47-43B4-8D6F-8B55E4A1F81C}">
      <formula1>INDIRECT($B$14)</formula1>
    </dataValidation>
    <dataValidation type="list" allowBlank="1" showInputMessage="1" showErrorMessage="1" sqref="F51:F80" xr:uid="{018E67E5-19C8-476B-B0A0-AFF47B6027D7}">
      <formula1>INDIRECT($B$48)</formula1>
    </dataValidation>
    <dataValidation type="list" allowBlank="1" showInputMessage="1" showErrorMessage="1" sqref="G51:G80" xr:uid="{EF85C44E-D515-4313-8E6D-22E122C483ED}">
      <formula1>INDIRECT($B$48&amp;F51)</formula1>
    </dataValidation>
    <dataValidation type="list" allowBlank="1" showInputMessage="1" showErrorMessage="1" sqref="F85:F114" xr:uid="{671441F1-7C0B-41ED-8F9F-D1C59B58F4E1}">
      <formula1>INDIRECT($B$82)</formula1>
    </dataValidation>
    <dataValidation type="list" allowBlank="1" showInputMessage="1" showErrorMessage="1" sqref="F119:F148" xr:uid="{873C9864-4010-4F53-A029-11C7D3BEDBDD}">
      <formula1>INDIRECT($B$116)</formula1>
    </dataValidation>
    <dataValidation type="list" allowBlank="1" showInputMessage="1" showErrorMessage="1" sqref="F153:F182" xr:uid="{2B341CF3-F932-47F8-9DAB-5EC6A472F131}">
      <formula1>INDIRECT($B$150)</formula1>
    </dataValidation>
    <dataValidation type="list" allowBlank="1" showInputMessage="1" showErrorMessage="1" sqref="G17:G46" xr:uid="{665CAE39-59DE-4CB0-A73A-E215652F108A}">
      <formula1>INDIRECT($B$14&amp;$F17)</formula1>
    </dataValidation>
    <dataValidation type="list" allowBlank="1" showInputMessage="1" showErrorMessage="1" sqref="G119:G148" xr:uid="{504522C5-9837-4506-9588-9A2DF3AE65D2}">
      <formula1>INDIRECT($B$116&amp;$F119)</formula1>
    </dataValidation>
    <dataValidation type="list" allowBlank="1" showInputMessage="1" showErrorMessage="1" sqref="G153:G182" xr:uid="{8E93A168-C060-408E-8505-04C2A4E08D81}">
      <formula1>INDIRECT($B$150&amp;$F153)</formula1>
    </dataValidation>
    <dataValidation type="list" allowBlank="1" showInputMessage="1" showErrorMessage="1" sqref="G85:G114" xr:uid="{6987FCF3-2761-492A-B2C2-DB4E7CB2365A}">
      <formula1>INDIRECT($B$82&amp;$F85)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A358-A43E-4E81-9DF5-1BEDFE458A0D}">
  <sheetPr>
    <tabColor theme="4" tint="0.79998168889431442"/>
  </sheetPr>
  <dimension ref="A12:L182"/>
  <sheetViews>
    <sheetView zoomScaleNormal="100" workbookViewId="0">
      <selection activeCell="B17" sqref="B17"/>
    </sheetView>
  </sheetViews>
  <sheetFormatPr defaultRowHeight="18.45"/>
  <cols>
    <col min="1" max="1" width="9.6328125" customWidth="1"/>
    <col min="2" max="2" width="10.6328125" customWidth="1"/>
    <col min="3" max="3" width="32.54296875" bestFit="1" customWidth="1"/>
    <col min="4" max="4" width="12.36328125" bestFit="1" customWidth="1"/>
    <col min="5" max="5" width="18.6328125" bestFit="1" customWidth="1"/>
    <col min="6" max="6" width="12.453125" customWidth="1"/>
    <col min="7" max="7" width="14.1796875" bestFit="1" customWidth="1"/>
    <col min="8" max="12" width="20.1796875" customWidth="1"/>
  </cols>
  <sheetData>
    <row r="12" spans="1:9" ht="23.05">
      <c r="A12" s="46" t="s">
        <v>194</v>
      </c>
    </row>
    <row r="13" spans="1:9" ht="23.05">
      <c r="A13" s="17"/>
    </row>
    <row r="14" spans="1:9" ht="19.05" thickBot="1">
      <c r="A14" s="29" t="str">
        <f>使用装置!A8</f>
        <v>装置1</v>
      </c>
      <c r="B14" s="28" t="str">
        <f>IF(使用装置!B8="","",使用装置!B8)</f>
        <v/>
      </c>
      <c r="C14" s="28" t="str">
        <f>IF(使用装置!C8="","",使用装置!C8)</f>
        <v/>
      </c>
    </row>
    <row r="15" spans="1:9">
      <c r="A15" s="47" t="s">
        <v>55</v>
      </c>
      <c r="B15" s="2" t="s">
        <v>31</v>
      </c>
      <c r="C15" s="2" t="s">
        <v>32</v>
      </c>
      <c r="D15" s="2" t="s">
        <v>34</v>
      </c>
      <c r="E15" s="2" t="s">
        <v>33</v>
      </c>
      <c r="F15" s="2" t="s">
        <v>88</v>
      </c>
      <c r="G15" s="2" t="s">
        <v>46</v>
      </c>
      <c r="H15" s="2" t="s">
        <v>35</v>
      </c>
      <c r="I15" s="3" t="s">
        <v>36</v>
      </c>
    </row>
    <row r="16" spans="1:9" ht="19.05" thickBot="1">
      <c r="A16" s="48"/>
      <c r="B16" s="4" t="s">
        <v>103</v>
      </c>
      <c r="C16" s="4"/>
      <c r="D16" s="4" t="s">
        <v>111</v>
      </c>
      <c r="E16" s="4"/>
      <c r="F16" s="4"/>
      <c r="G16" s="4" t="s">
        <v>130</v>
      </c>
      <c r="H16" s="4" t="s">
        <v>81</v>
      </c>
      <c r="I16" s="5" t="s">
        <v>82</v>
      </c>
    </row>
    <row r="17" spans="1:10">
      <c r="A17" s="40">
        <v>1</v>
      </c>
      <c r="B17" s="53"/>
      <c r="C17" s="53"/>
      <c r="D17" s="53"/>
      <c r="E17" s="53"/>
      <c r="F17" s="53"/>
      <c r="G17" s="55"/>
      <c r="H17" s="53"/>
      <c r="I17" s="53"/>
      <c r="J17" s="30" t="str">
        <f t="shared" ref="J17:J46" si="0">IF(AND(H17&lt;&gt;"",I17&lt;&gt;""),"〇","×")</f>
        <v>×</v>
      </c>
    </row>
    <row r="18" spans="1:10">
      <c r="A18" s="41">
        <v>2</v>
      </c>
      <c r="B18" s="53"/>
      <c r="C18" s="53"/>
      <c r="D18" s="53"/>
      <c r="E18" s="53"/>
      <c r="F18" s="53"/>
      <c r="G18" s="55"/>
      <c r="H18" s="56"/>
      <c r="I18" s="56"/>
      <c r="J18" s="30" t="str">
        <f t="shared" si="0"/>
        <v>×</v>
      </c>
    </row>
    <row r="19" spans="1:10">
      <c r="A19" s="41">
        <v>3</v>
      </c>
      <c r="B19" s="53"/>
      <c r="C19" s="53"/>
      <c r="D19" s="53"/>
      <c r="E19" s="53"/>
      <c r="F19" s="53"/>
      <c r="G19" s="55"/>
      <c r="H19" s="53"/>
      <c r="I19" s="53"/>
      <c r="J19" s="30" t="str">
        <f t="shared" si="0"/>
        <v>×</v>
      </c>
    </row>
    <row r="20" spans="1:10">
      <c r="A20" s="41">
        <v>4</v>
      </c>
      <c r="B20" s="53"/>
      <c r="C20" s="53"/>
      <c r="D20" s="53"/>
      <c r="E20" s="53"/>
      <c r="F20" s="53"/>
      <c r="G20" s="55"/>
      <c r="H20" s="56"/>
      <c r="I20" s="56"/>
      <c r="J20" s="30" t="str">
        <f t="shared" si="0"/>
        <v>×</v>
      </c>
    </row>
    <row r="21" spans="1:10">
      <c r="A21" s="41">
        <v>5</v>
      </c>
      <c r="B21" s="53"/>
      <c r="C21" s="53"/>
      <c r="D21" s="53"/>
      <c r="E21" s="53"/>
      <c r="F21" s="53"/>
      <c r="G21" s="55"/>
      <c r="H21" s="53"/>
      <c r="I21" s="53"/>
      <c r="J21" s="30" t="str">
        <f t="shared" si="0"/>
        <v>×</v>
      </c>
    </row>
    <row r="22" spans="1:10">
      <c r="A22" s="41">
        <v>6</v>
      </c>
      <c r="B22" s="53"/>
      <c r="C22" s="53"/>
      <c r="D22" s="53"/>
      <c r="E22" s="53"/>
      <c r="F22" s="53"/>
      <c r="G22" s="55"/>
      <c r="H22" s="56"/>
      <c r="I22" s="56"/>
      <c r="J22" s="30" t="str">
        <f t="shared" si="0"/>
        <v>×</v>
      </c>
    </row>
    <row r="23" spans="1:10">
      <c r="A23" s="41">
        <v>7</v>
      </c>
      <c r="B23" s="53"/>
      <c r="C23" s="53"/>
      <c r="D23" s="53"/>
      <c r="E23" s="53"/>
      <c r="F23" s="53"/>
      <c r="G23" s="55"/>
      <c r="H23" s="53"/>
      <c r="I23" s="53"/>
      <c r="J23" s="30" t="str">
        <f t="shared" si="0"/>
        <v>×</v>
      </c>
    </row>
    <row r="24" spans="1:10">
      <c r="A24" s="41">
        <v>8</v>
      </c>
      <c r="B24" s="53"/>
      <c r="C24" s="53"/>
      <c r="D24" s="53"/>
      <c r="E24" s="53"/>
      <c r="F24" s="53"/>
      <c r="G24" s="55"/>
      <c r="H24" s="56"/>
      <c r="I24" s="56"/>
      <c r="J24" s="30" t="str">
        <f t="shared" si="0"/>
        <v>×</v>
      </c>
    </row>
    <row r="25" spans="1:10">
      <c r="A25" s="41">
        <v>9</v>
      </c>
      <c r="B25" s="53"/>
      <c r="C25" s="53"/>
      <c r="D25" s="53"/>
      <c r="E25" s="53"/>
      <c r="F25" s="53"/>
      <c r="G25" s="55"/>
      <c r="H25" s="53"/>
      <c r="I25" s="53"/>
      <c r="J25" s="30" t="str">
        <f t="shared" si="0"/>
        <v>×</v>
      </c>
    </row>
    <row r="26" spans="1:10">
      <c r="A26" s="41">
        <v>10</v>
      </c>
      <c r="B26" s="53"/>
      <c r="C26" s="53"/>
      <c r="D26" s="53"/>
      <c r="E26" s="53"/>
      <c r="F26" s="53"/>
      <c r="G26" s="55"/>
      <c r="H26" s="56"/>
      <c r="I26" s="56"/>
      <c r="J26" s="30" t="str">
        <f t="shared" si="0"/>
        <v>×</v>
      </c>
    </row>
    <row r="27" spans="1:10">
      <c r="A27" s="39">
        <v>11</v>
      </c>
      <c r="B27" s="57"/>
      <c r="C27" s="57"/>
      <c r="D27" s="57"/>
      <c r="E27" s="57"/>
      <c r="F27" s="57"/>
      <c r="G27" s="58"/>
      <c r="H27" s="57"/>
      <c r="I27" s="57"/>
      <c r="J27" s="30" t="str">
        <f t="shared" si="0"/>
        <v>×</v>
      </c>
    </row>
    <row r="28" spans="1:10">
      <c r="A28" s="39">
        <v>12</v>
      </c>
      <c r="B28" s="57"/>
      <c r="C28" s="57"/>
      <c r="D28" s="57"/>
      <c r="E28" s="57"/>
      <c r="F28" s="57"/>
      <c r="G28" s="58"/>
      <c r="H28" s="59"/>
      <c r="I28" s="59"/>
      <c r="J28" s="30" t="str">
        <f t="shared" si="0"/>
        <v>×</v>
      </c>
    </row>
    <row r="29" spans="1:10">
      <c r="A29" s="39">
        <v>13</v>
      </c>
      <c r="B29" s="57"/>
      <c r="C29" s="57"/>
      <c r="D29" s="57"/>
      <c r="E29" s="57"/>
      <c r="F29" s="57"/>
      <c r="G29" s="58"/>
      <c r="H29" s="57"/>
      <c r="I29" s="57"/>
      <c r="J29" s="30" t="str">
        <f t="shared" si="0"/>
        <v>×</v>
      </c>
    </row>
    <row r="30" spans="1:10">
      <c r="A30" s="39">
        <v>14</v>
      </c>
      <c r="B30" s="57"/>
      <c r="C30" s="57"/>
      <c r="D30" s="57"/>
      <c r="E30" s="57"/>
      <c r="F30" s="57"/>
      <c r="G30" s="58"/>
      <c r="H30" s="59"/>
      <c r="I30" s="59"/>
      <c r="J30" s="30" t="str">
        <f t="shared" si="0"/>
        <v>×</v>
      </c>
    </row>
    <row r="31" spans="1:10">
      <c r="A31" s="39">
        <v>15</v>
      </c>
      <c r="B31" s="57"/>
      <c r="C31" s="57"/>
      <c r="D31" s="57"/>
      <c r="E31" s="57"/>
      <c r="F31" s="57"/>
      <c r="G31" s="58"/>
      <c r="H31" s="57"/>
      <c r="I31" s="57"/>
      <c r="J31" s="30" t="str">
        <f t="shared" si="0"/>
        <v>×</v>
      </c>
    </row>
    <row r="32" spans="1:10">
      <c r="A32" s="39">
        <v>16</v>
      </c>
      <c r="B32" s="57"/>
      <c r="C32" s="57"/>
      <c r="D32" s="57"/>
      <c r="E32" s="57"/>
      <c r="F32" s="57"/>
      <c r="G32" s="58"/>
      <c r="H32" s="59"/>
      <c r="I32" s="59"/>
      <c r="J32" s="30" t="str">
        <f t="shared" si="0"/>
        <v>×</v>
      </c>
    </row>
    <row r="33" spans="1:10">
      <c r="A33" s="39">
        <v>17</v>
      </c>
      <c r="B33" s="57"/>
      <c r="C33" s="57"/>
      <c r="D33" s="57"/>
      <c r="E33" s="57"/>
      <c r="F33" s="57"/>
      <c r="G33" s="58"/>
      <c r="H33" s="57"/>
      <c r="I33" s="57"/>
      <c r="J33" s="30" t="str">
        <f t="shared" si="0"/>
        <v>×</v>
      </c>
    </row>
    <row r="34" spans="1:10">
      <c r="A34" s="39">
        <v>18</v>
      </c>
      <c r="B34" s="57"/>
      <c r="C34" s="57"/>
      <c r="D34" s="57"/>
      <c r="E34" s="57"/>
      <c r="F34" s="57"/>
      <c r="G34" s="58"/>
      <c r="H34" s="59"/>
      <c r="I34" s="59"/>
      <c r="J34" s="30" t="str">
        <f t="shared" si="0"/>
        <v>×</v>
      </c>
    </row>
    <row r="35" spans="1:10">
      <c r="A35" s="39">
        <v>19</v>
      </c>
      <c r="B35" s="57"/>
      <c r="C35" s="57"/>
      <c r="D35" s="57"/>
      <c r="E35" s="57"/>
      <c r="F35" s="57"/>
      <c r="G35" s="58"/>
      <c r="H35" s="57"/>
      <c r="I35" s="57"/>
      <c r="J35" s="30" t="str">
        <f t="shared" si="0"/>
        <v>×</v>
      </c>
    </row>
    <row r="36" spans="1:10">
      <c r="A36" s="39">
        <v>20</v>
      </c>
      <c r="B36" s="57"/>
      <c r="C36" s="57"/>
      <c r="D36" s="57"/>
      <c r="E36" s="57"/>
      <c r="F36" s="57"/>
      <c r="G36" s="58"/>
      <c r="H36" s="59"/>
      <c r="I36" s="59"/>
      <c r="J36" s="30" t="str">
        <f t="shared" si="0"/>
        <v>×</v>
      </c>
    </row>
    <row r="37" spans="1:10">
      <c r="A37" s="39">
        <v>21</v>
      </c>
      <c r="B37" s="57"/>
      <c r="C37" s="57"/>
      <c r="D37" s="57"/>
      <c r="E37" s="57"/>
      <c r="F37" s="57"/>
      <c r="G37" s="58"/>
      <c r="H37" s="57"/>
      <c r="I37" s="57"/>
      <c r="J37" s="30" t="str">
        <f t="shared" si="0"/>
        <v>×</v>
      </c>
    </row>
    <row r="38" spans="1:10">
      <c r="A38" s="39">
        <v>22</v>
      </c>
      <c r="B38" s="57"/>
      <c r="C38" s="57"/>
      <c r="D38" s="57"/>
      <c r="E38" s="57"/>
      <c r="F38" s="57"/>
      <c r="G38" s="58"/>
      <c r="H38" s="59"/>
      <c r="I38" s="59"/>
      <c r="J38" s="30" t="str">
        <f t="shared" si="0"/>
        <v>×</v>
      </c>
    </row>
    <row r="39" spans="1:10">
      <c r="A39" s="39">
        <v>23</v>
      </c>
      <c r="B39" s="57"/>
      <c r="C39" s="57"/>
      <c r="D39" s="57"/>
      <c r="E39" s="57"/>
      <c r="F39" s="57"/>
      <c r="G39" s="58"/>
      <c r="H39" s="57"/>
      <c r="I39" s="57"/>
      <c r="J39" s="30" t="str">
        <f t="shared" si="0"/>
        <v>×</v>
      </c>
    </row>
    <row r="40" spans="1:10">
      <c r="A40" s="39">
        <v>24</v>
      </c>
      <c r="B40" s="57"/>
      <c r="C40" s="57"/>
      <c r="D40" s="57"/>
      <c r="E40" s="57"/>
      <c r="F40" s="57"/>
      <c r="G40" s="58"/>
      <c r="H40" s="59"/>
      <c r="I40" s="59"/>
      <c r="J40" s="30" t="str">
        <f t="shared" si="0"/>
        <v>×</v>
      </c>
    </row>
    <row r="41" spans="1:10">
      <c r="A41" s="39">
        <v>25</v>
      </c>
      <c r="B41" s="57"/>
      <c r="C41" s="57"/>
      <c r="D41" s="57"/>
      <c r="E41" s="57"/>
      <c r="F41" s="57"/>
      <c r="G41" s="58"/>
      <c r="H41" s="57"/>
      <c r="I41" s="57"/>
      <c r="J41" s="30" t="str">
        <f t="shared" si="0"/>
        <v>×</v>
      </c>
    </row>
    <row r="42" spans="1:10">
      <c r="A42" s="39">
        <v>26</v>
      </c>
      <c r="B42" s="57"/>
      <c r="C42" s="57"/>
      <c r="D42" s="57"/>
      <c r="E42" s="57"/>
      <c r="F42" s="57"/>
      <c r="G42" s="58"/>
      <c r="H42" s="59"/>
      <c r="I42" s="59"/>
      <c r="J42" s="30" t="str">
        <f t="shared" si="0"/>
        <v>×</v>
      </c>
    </row>
    <row r="43" spans="1:10">
      <c r="A43" s="39">
        <v>27</v>
      </c>
      <c r="B43" s="57"/>
      <c r="C43" s="57"/>
      <c r="D43" s="57"/>
      <c r="E43" s="57"/>
      <c r="F43" s="57"/>
      <c r="G43" s="58"/>
      <c r="H43" s="57"/>
      <c r="I43" s="57"/>
      <c r="J43" s="30" t="str">
        <f t="shared" si="0"/>
        <v>×</v>
      </c>
    </row>
    <row r="44" spans="1:10">
      <c r="A44" s="39">
        <v>28</v>
      </c>
      <c r="B44" s="57"/>
      <c r="C44" s="57"/>
      <c r="D44" s="57"/>
      <c r="E44" s="57"/>
      <c r="F44" s="57"/>
      <c r="G44" s="58"/>
      <c r="H44" s="59"/>
      <c r="I44" s="59"/>
      <c r="J44" s="30" t="str">
        <f t="shared" si="0"/>
        <v>×</v>
      </c>
    </row>
    <row r="45" spans="1:10">
      <c r="A45" s="39">
        <v>29</v>
      </c>
      <c r="B45" s="57"/>
      <c r="C45" s="57"/>
      <c r="D45" s="57"/>
      <c r="E45" s="57"/>
      <c r="F45" s="57"/>
      <c r="G45" s="58"/>
      <c r="H45" s="57"/>
      <c r="I45" s="57"/>
      <c r="J45" s="30" t="str">
        <f t="shared" si="0"/>
        <v>×</v>
      </c>
    </row>
    <row r="46" spans="1:10">
      <c r="A46" s="39">
        <v>30</v>
      </c>
      <c r="B46" s="57"/>
      <c r="C46" s="57"/>
      <c r="D46" s="57"/>
      <c r="E46" s="57"/>
      <c r="F46" s="57"/>
      <c r="G46" s="58"/>
      <c r="H46" s="59"/>
      <c r="I46" s="59"/>
      <c r="J46" s="30" t="str">
        <f t="shared" si="0"/>
        <v>×</v>
      </c>
    </row>
    <row r="47" spans="1:10">
      <c r="A47" s="27"/>
      <c r="B47" s="27"/>
      <c r="C47" s="27"/>
      <c r="I47" s="7"/>
    </row>
    <row r="48" spans="1:10" ht="19.05" thickBot="1">
      <c r="A48" s="29" t="str">
        <f>使用装置!A9</f>
        <v>装置2</v>
      </c>
      <c r="B48" s="28" t="str">
        <f>IF(使用装置!B9="","",使用装置!B9)</f>
        <v/>
      </c>
      <c r="C48" s="28" t="str">
        <f>IF(使用装置!C9="","",使用装置!C9)</f>
        <v/>
      </c>
    </row>
    <row r="49" spans="1:11">
      <c r="A49" s="49" t="s">
        <v>55</v>
      </c>
      <c r="B49" s="2" t="s">
        <v>31</v>
      </c>
      <c r="C49" s="2" t="s">
        <v>32</v>
      </c>
      <c r="D49" s="2" t="s">
        <v>34</v>
      </c>
      <c r="E49" s="2" t="s">
        <v>33</v>
      </c>
      <c r="F49" s="2" t="s">
        <v>89</v>
      </c>
      <c r="G49" s="2" t="s">
        <v>46</v>
      </c>
      <c r="H49" s="2" t="s">
        <v>35</v>
      </c>
      <c r="I49" s="3" t="s">
        <v>36</v>
      </c>
    </row>
    <row r="50" spans="1:11" ht="19.05" thickBot="1">
      <c r="A50" s="50"/>
      <c r="B50" s="4" t="s">
        <v>103</v>
      </c>
      <c r="C50" s="4"/>
      <c r="D50" s="4" t="s">
        <v>111</v>
      </c>
      <c r="E50" s="4"/>
      <c r="F50" s="4"/>
      <c r="G50" s="4" t="s">
        <v>130</v>
      </c>
      <c r="H50" s="4" t="s">
        <v>81</v>
      </c>
      <c r="I50" s="5" t="s">
        <v>82</v>
      </c>
    </row>
    <row r="51" spans="1:11">
      <c r="A51" s="40">
        <v>1</v>
      </c>
      <c r="B51" s="53"/>
      <c r="C51" s="53"/>
      <c r="D51" s="53"/>
      <c r="E51" s="53"/>
      <c r="F51" s="53"/>
      <c r="G51" s="55"/>
      <c r="H51" s="53"/>
      <c r="I51" s="53"/>
      <c r="J51" s="30" t="str">
        <f t="shared" ref="J51:J80" si="1">IF(AND(H51&lt;&gt;"",I51&lt;&gt;""),"〇","×")</f>
        <v>×</v>
      </c>
      <c r="K51" s="30"/>
    </row>
    <row r="52" spans="1:11">
      <c r="A52" s="41">
        <v>2</v>
      </c>
      <c r="B52" s="53"/>
      <c r="C52" s="53"/>
      <c r="D52" s="53"/>
      <c r="E52" s="53"/>
      <c r="F52" s="53"/>
      <c r="G52" s="55"/>
      <c r="H52" s="56"/>
      <c r="I52" s="56"/>
      <c r="J52" s="30" t="str">
        <f t="shared" si="1"/>
        <v>×</v>
      </c>
      <c r="K52" s="30"/>
    </row>
    <row r="53" spans="1:11">
      <c r="A53" s="41">
        <v>3</v>
      </c>
      <c r="B53" s="53"/>
      <c r="C53" s="53"/>
      <c r="D53" s="53"/>
      <c r="E53" s="53"/>
      <c r="F53" s="53"/>
      <c r="G53" s="55"/>
      <c r="H53" s="53"/>
      <c r="I53" s="53"/>
      <c r="J53" s="30" t="str">
        <f t="shared" si="1"/>
        <v>×</v>
      </c>
      <c r="K53" s="30"/>
    </row>
    <row r="54" spans="1:11">
      <c r="A54" s="41">
        <v>4</v>
      </c>
      <c r="B54" s="53"/>
      <c r="C54" s="53"/>
      <c r="D54" s="53"/>
      <c r="E54" s="53"/>
      <c r="F54" s="53"/>
      <c r="G54" s="55"/>
      <c r="H54" s="56"/>
      <c r="I54" s="56"/>
      <c r="J54" s="30" t="str">
        <f t="shared" si="1"/>
        <v>×</v>
      </c>
      <c r="K54" s="30"/>
    </row>
    <row r="55" spans="1:11">
      <c r="A55" s="41">
        <v>5</v>
      </c>
      <c r="B55" s="53"/>
      <c r="C55" s="53"/>
      <c r="D55" s="53"/>
      <c r="E55" s="53"/>
      <c r="F55" s="53"/>
      <c r="G55" s="55"/>
      <c r="H55" s="53"/>
      <c r="I55" s="53"/>
      <c r="J55" s="30" t="str">
        <f t="shared" si="1"/>
        <v>×</v>
      </c>
      <c r="K55" s="30"/>
    </row>
    <row r="56" spans="1:11">
      <c r="A56" s="41">
        <v>6</v>
      </c>
      <c r="B56" s="53"/>
      <c r="C56" s="53"/>
      <c r="D56" s="53"/>
      <c r="E56" s="53"/>
      <c r="F56" s="53"/>
      <c r="G56" s="55"/>
      <c r="H56" s="56"/>
      <c r="I56" s="56"/>
      <c r="J56" s="30" t="str">
        <f t="shared" si="1"/>
        <v>×</v>
      </c>
      <c r="K56" s="30"/>
    </row>
    <row r="57" spans="1:11">
      <c r="A57" s="41">
        <v>7</v>
      </c>
      <c r="B57" s="53"/>
      <c r="C57" s="53"/>
      <c r="D57" s="53"/>
      <c r="E57" s="53"/>
      <c r="F57" s="53"/>
      <c r="G57" s="55"/>
      <c r="H57" s="53"/>
      <c r="I57" s="53"/>
      <c r="J57" s="30" t="str">
        <f t="shared" si="1"/>
        <v>×</v>
      </c>
      <c r="K57" s="30"/>
    </row>
    <row r="58" spans="1:11">
      <c r="A58" s="41">
        <v>8</v>
      </c>
      <c r="B58" s="53"/>
      <c r="C58" s="53"/>
      <c r="D58" s="53"/>
      <c r="E58" s="53"/>
      <c r="F58" s="53"/>
      <c r="G58" s="55"/>
      <c r="H58" s="56"/>
      <c r="I58" s="56"/>
      <c r="J58" s="30" t="str">
        <f t="shared" si="1"/>
        <v>×</v>
      </c>
      <c r="K58" s="30"/>
    </row>
    <row r="59" spans="1:11">
      <c r="A59" s="41">
        <v>9</v>
      </c>
      <c r="B59" s="53"/>
      <c r="C59" s="53"/>
      <c r="D59" s="53"/>
      <c r="E59" s="53"/>
      <c r="F59" s="53"/>
      <c r="G59" s="55"/>
      <c r="H59" s="53"/>
      <c r="I59" s="53"/>
      <c r="J59" s="30" t="str">
        <f t="shared" si="1"/>
        <v>×</v>
      </c>
      <c r="K59" s="30"/>
    </row>
    <row r="60" spans="1:11">
      <c r="A60" s="41">
        <v>10</v>
      </c>
      <c r="B60" s="53"/>
      <c r="C60" s="53"/>
      <c r="D60" s="53"/>
      <c r="E60" s="53"/>
      <c r="F60" s="53"/>
      <c r="G60" s="55"/>
      <c r="H60" s="56"/>
      <c r="I60" s="56"/>
      <c r="J60" s="30" t="str">
        <f t="shared" si="1"/>
        <v>×</v>
      </c>
      <c r="K60" s="30"/>
    </row>
    <row r="61" spans="1:11">
      <c r="A61" s="39">
        <v>11</v>
      </c>
      <c r="B61" s="57"/>
      <c r="C61" s="57"/>
      <c r="D61" s="57"/>
      <c r="E61" s="57"/>
      <c r="F61" s="57"/>
      <c r="G61" s="58"/>
      <c r="H61" s="57"/>
      <c r="I61" s="57"/>
      <c r="J61" s="30" t="str">
        <f t="shared" si="1"/>
        <v>×</v>
      </c>
      <c r="K61" s="30"/>
    </row>
    <row r="62" spans="1:11">
      <c r="A62" s="39">
        <v>12</v>
      </c>
      <c r="B62" s="57"/>
      <c r="C62" s="57"/>
      <c r="D62" s="57"/>
      <c r="E62" s="57"/>
      <c r="F62" s="57"/>
      <c r="G62" s="58"/>
      <c r="H62" s="59"/>
      <c r="I62" s="59"/>
      <c r="J62" s="30" t="str">
        <f t="shared" si="1"/>
        <v>×</v>
      </c>
      <c r="K62" s="30"/>
    </row>
    <row r="63" spans="1:11">
      <c r="A63" s="39">
        <v>13</v>
      </c>
      <c r="B63" s="57"/>
      <c r="C63" s="57"/>
      <c r="D63" s="57"/>
      <c r="E63" s="57"/>
      <c r="F63" s="57"/>
      <c r="G63" s="58"/>
      <c r="H63" s="57"/>
      <c r="I63" s="57"/>
      <c r="J63" s="30" t="str">
        <f t="shared" si="1"/>
        <v>×</v>
      </c>
      <c r="K63" s="30"/>
    </row>
    <row r="64" spans="1:11">
      <c r="A64" s="39">
        <v>14</v>
      </c>
      <c r="B64" s="57"/>
      <c r="C64" s="57"/>
      <c r="D64" s="57"/>
      <c r="E64" s="57"/>
      <c r="F64" s="57"/>
      <c r="G64" s="58"/>
      <c r="H64" s="59"/>
      <c r="I64" s="59"/>
      <c r="J64" s="30" t="str">
        <f t="shared" si="1"/>
        <v>×</v>
      </c>
      <c r="K64" s="30"/>
    </row>
    <row r="65" spans="1:11">
      <c r="A65" s="39">
        <v>15</v>
      </c>
      <c r="B65" s="57"/>
      <c r="C65" s="57"/>
      <c r="D65" s="57"/>
      <c r="E65" s="57"/>
      <c r="F65" s="57"/>
      <c r="G65" s="58"/>
      <c r="H65" s="57"/>
      <c r="I65" s="57"/>
      <c r="J65" s="30" t="str">
        <f t="shared" si="1"/>
        <v>×</v>
      </c>
      <c r="K65" s="30"/>
    </row>
    <row r="66" spans="1:11">
      <c r="A66" s="39">
        <v>16</v>
      </c>
      <c r="B66" s="57"/>
      <c r="C66" s="57"/>
      <c r="D66" s="57"/>
      <c r="E66" s="57"/>
      <c r="F66" s="57"/>
      <c r="G66" s="58"/>
      <c r="H66" s="59"/>
      <c r="I66" s="59"/>
      <c r="J66" s="30" t="str">
        <f t="shared" si="1"/>
        <v>×</v>
      </c>
      <c r="K66" s="30"/>
    </row>
    <row r="67" spans="1:11">
      <c r="A67" s="39">
        <v>17</v>
      </c>
      <c r="B67" s="57"/>
      <c r="C67" s="57"/>
      <c r="D67" s="57"/>
      <c r="E67" s="57"/>
      <c r="F67" s="57"/>
      <c r="G67" s="58"/>
      <c r="H67" s="57"/>
      <c r="I67" s="57"/>
      <c r="J67" s="30" t="str">
        <f t="shared" si="1"/>
        <v>×</v>
      </c>
      <c r="K67" s="30"/>
    </row>
    <row r="68" spans="1:11">
      <c r="A68" s="39">
        <v>18</v>
      </c>
      <c r="B68" s="57"/>
      <c r="C68" s="57"/>
      <c r="D68" s="57"/>
      <c r="E68" s="57"/>
      <c r="F68" s="57"/>
      <c r="G68" s="58"/>
      <c r="H68" s="59"/>
      <c r="I68" s="59"/>
      <c r="J68" s="30" t="str">
        <f t="shared" si="1"/>
        <v>×</v>
      </c>
      <c r="K68" s="30"/>
    </row>
    <row r="69" spans="1:11">
      <c r="A69" s="39">
        <v>19</v>
      </c>
      <c r="B69" s="57"/>
      <c r="C69" s="57"/>
      <c r="D69" s="57"/>
      <c r="E69" s="57"/>
      <c r="F69" s="57"/>
      <c r="G69" s="58"/>
      <c r="H69" s="57"/>
      <c r="I69" s="57"/>
      <c r="J69" s="30" t="str">
        <f t="shared" si="1"/>
        <v>×</v>
      </c>
      <c r="K69" s="30"/>
    </row>
    <row r="70" spans="1:11">
      <c r="A70" s="39">
        <v>20</v>
      </c>
      <c r="B70" s="57"/>
      <c r="C70" s="57"/>
      <c r="D70" s="57"/>
      <c r="E70" s="57"/>
      <c r="F70" s="57"/>
      <c r="G70" s="58"/>
      <c r="H70" s="59"/>
      <c r="I70" s="59"/>
      <c r="J70" s="30" t="str">
        <f t="shared" si="1"/>
        <v>×</v>
      </c>
      <c r="K70" s="30"/>
    </row>
    <row r="71" spans="1:11">
      <c r="A71" s="39">
        <v>21</v>
      </c>
      <c r="B71" s="57"/>
      <c r="C71" s="57"/>
      <c r="D71" s="57"/>
      <c r="E71" s="57"/>
      <c r="F71" s="57"/>
      <c r="G71" s="58"/>
      <c r="H71" s="57"/>
      <c r="I71" s="57"/>
      <c r="J71" s="30" t="str">
        <f t="shared" si="1"/>
        <v>×</v>
      </c>
      <c r="K71" s="30"/>
    </row>
    <row r="72" spans="1:11">
      <c r="A72" s="39">
        <v>22</v>
      </c>
      <c r="B72" s="57"/>
      <c r="C72" s="57"/>
      <c r="D72" s="57"/>
      <c r="E72" s="57"/>
      <c r="F72" s="57"/>
      <c r="G72" s="58"/>
      <c r="H72" s="59"/>
      <c r="I72" s="59"/>
      <c r="J72" s="30" t="str">
        <f t="shared" si="1"/>
        <v>×</v>
      </c>
      <c r="K72" s="30"/>
    </row>
    <row r="73" spans="1:11">
      <c r="A73" s="39">
        <v>23</v>
      </c>
      <c r="B73" s="57"/>
      <c r="C73" s="57"/>
      <c r="D73" s="57"/>
      <c r="E73" s="57"/>
      <c r="F73" s="57"/>
      <c r="G73" s="58"/>
      <c r="H73" s="57"/>
      <c r="I73" s="57"/>
      <c r="J73" s="30" t="str">
        <f t="shared" si="1"/>
        <v>×</v>
      </c>
      <c r="K73" s="30"/>
    </row>
    <row r="74" spans="1:11">
      <c r="A74" s="39">
        <v>24</v>
      </c>
      <c r="B74" s="57"/>
      <c r="C74" s="57"/>
      <c r="D74" s="57"/>
      <c r="E74" s="57"/>
      <c r="F74" s="57"/>
      <c r="G74" s="58"/>
      <c r="H74" s="59"/>
      <c r="I74" s="59"/>
      <c r="J74" s="30" t="str">
        <f t="shared" si="1"/>
        <v>×</v>
      </c>
      <c r="K74" s="30"/>
    </row>
    <row r="75" spans="1:11">
      <c r="A75" s="39">
        <v>25</v>
      </c>
      <c r="B75" s="57"/>
      <c r="C75" s="57"/>
      <c r="D75" s="57"/>
      <c r="E75" s="57"/>
      <c r="F75" s="57"/>
      <c r="G75" s="58"/>
      <c r="H75" s="57"/>
      <c r="I75" s="57"/>
      <c r="J75" s="30" t="str">
        <f t="shared" si="1"/>
        <v>×</v>
      </c>
      <c r="K75" s="30"/>
    </row>
    <row r="76" spans="1:11">
      <c r="A76" s="39">
        <v>26</v>
      </c>
      <c r="B76" s="57"/>
      <c r="C76" s="57"/>
      <c r="D76" s="57"/>
      <c r="E76" s="57"/>
      <c r="F76" s="57"/>
      <c r="G76" s="58"/>
      <c r="H76" s="59"/>
      <c r="I76" s="59"/>
      <c r="J76" s="30" t="str">
        <f t="shared" si="1"/>
        <v>×</v>
      </c>
      <c r="K76" s="30"/>
    </row>
    <row r="77" spans="1:11">
      <c r="A77" s="39">
        <v>27</v>
      </c>
      <c r="B77" s="57"/>
      <c r="C77" s="57"/>
      <c r="D77" s="57"/>
      <c r="E77" s="57"/>
      <c r="F77" s="57"/>
      <c r="G77" s="58"/>
      <c r="H77" s="57"/>
      <c r="I77" s="57"/>
      <c r="J77" s="30" t="str">
        <f t="shared" si="1"/>
        <v>×</v>
      </c>
      <c r="K77" s="30"/>
    </row>
    <row r="78" spans="1:11">
      <c r="A78" s="39">
        <v>28</v>
      </c>
      <c r="B78" s="57"/>
      <c r="C78" s="57"/>
      <c r="D78" s="57"/>
      <c r="E78" s="57"/>
      <c r="F78" s="57"/>
      <c r="G78" s="58"/>
      <c r="H78" s="59"/>
      <c r="I78" s="59"/>
      <c r="J78" s="30" t="str">
        <f t="shared" si="1"/>
        <v>×</v>
      </c>
      <c r="K78" s="30"/>
    </row>
    <row r="79" spans="1:11">
      <c r="A79" s="39">
        <v>29</v>
      </c>
      <c r="B79" s="57"/>
      <c r="C79" s="57"/>
      <c r="D79" s="57"/>
      <c r="E79" s="57"/>
      <c r="F79" s="57"/>
      <c r="G79" s="58"/>
      <c r="H79" s="57"/>
      <c r="I79" s="57"/>
      <c r="J79" s="30" t="str">
        <f t="shared" si="1"/>
        <v>×</v>
      </c>
      <c r="K79" s="30"/>
    </row>
    <row r="80" spans="1:11">
      <c r="A80" s="39">
        <v>30</v>
      </c>
      <c r="B80" s="57"/>
      <c r="C80" s="57"/>
      <c r="D80" s="57"/>
      <c r="E80" s="57"/>
      <c r="F80" s="57"/>
      <c r="G80" s="58"/>
      <c r="H80" s="59"/>
      <c r="I80" s="59"/>
      <c r="J80" s="30" t="str">
        <f t="shared" si="1"/>
        <v>×</v>
      </c>
      <c r="K80" s="30"/>
    </row>
    <row r="82" spans="1:10" ht="19.05" thickBot="1">
      <c r="A82" s="29" t="str">
        <f>使用装置!A10</f>
        <v>装置3</v>
      </c>
      <c r="B82" s="28" t="str">
        <f>IF(使用装置!B10="","",使用装置!B10)</f>
        <v/>
      </c>
      <c r="C82" s="28" t="str">
        <f>IF(使用装置!C10="","",使用装置!C10)</f>
        <v/>
      </c>
    </row>
    <row r="83" spans="1:10">
      <c r="A83" s="51" t="s">
        <v>55</v>
      </c>
      <c r="B83" s="2" t="s">
        <v>31</v>
      </c>
      <c r="C83" s="2" t="s">
        <v>32</v>
      </c>
      <c r="D83" s="2" t="s">
        <v>34</v>
      </c>
      <c r="E83" s="2" t="s">
        <v>33</v>
      </c>
      <c r="F83" s="2" t="s">
        <v>89</v>
      </c>
      <c r="G83" s="2" t="s">
        <v>46</v>
      </c>
      <c r="H83" s="2" t="s">
        <v>35</v>
      </c>
      <c r="I83" s="3" t="s">
        <v>36</v>
      </c>
    </row>
    <row r="84" spans="1:10" ht="19.05" thickBot="1">
      <c r="A84" s="50"/>
      <c r="B84" s="4" t="s">
        <v>103</v>
      </c>
      <c r="C84" s="4"/>
      <c r="D84" s="4" t="s">
        <v>111</v>
      </c>
      <c r="E84" s="4"/>
      <c r="F84" s="4"/>
      <c r="G84" s="4" t="s">
        <v>130</v>
      </c>
      <c r="H84" s="4" t="s">
        <v>81</v>
      </c>
      <c r="I84" s="5" t="s">
        <v>82</v>
      </c>
    </row>
    <row r="85" spans="1:10">
      <c r="A85" s="40">
        <v>1</v>
      </c>
      <c r="B85" s="53"/>
      <c r="C85" s="53"/>
      <c r="D85" s="53"/>
      <c r="E85" s="53"/>
      <c r="F85" s="53"/>
      <c r="G85" s="55"/>
      <c r="H85" s="53"/>
      <c r="I85" s="53"/>
      <c r="J85" s="30" t="str">
        <f t="shared" ref="J85:J114" si="2">IF(AND(H85&lt;&gt;"",I85&lt;&gt;""),"〇","×")</f>
        <v>×</v>
      </c>
    </row>
    <row r="86" spans="1:10">
      <c r="A86" s="41">
        <v>2</v>
      </c>
      <c r="B86" s="53"/>
      <c r="C86" s="53"/>
      <c r="D86" s="53"/>
      <c r="E86" s="53"/>
      <c r="F86" s="53"/>
      <c r="G86" s="55"/>
      <c r="H86" s="56"/>
      <c r="I86" s="56"/>
      <c r="J86" s="30" t="str">
        <f t="shared" si="2"/>
        <v>×</v>
      </c>
    </row>
    <row r="87" spans="1:10">
      <c r="A87" s="41">
        <v>3</v>
      </c>
      <c r="B87" s="53"/>
      <c r="C87" s="53"/>
      <c r="D87" s="53"/>
      <c r="E87" s="53"/>
      <c r="F87" s="53"/>
      <c r="G87" s="55"/>
      <c r="H87" s="53"/>
      <c r="I87" s="53"/>
      <c r="J87" s="30" t="str">
        <f t="shared" si="2"/>
        <v>×</v>
      </c>
    </row>
    <row r="88" spans="1:10">
      <c r="A88" s="41">
        <v>4</v>
      </c>
      <c r="B88" s="53"/>
      <c r="C88" s="53"/>
      <c r="D88" s="53"/>
      <c r="E88" s="53"/>
      <c r="F88" s="53"/>
      <c r="G88" s="55"/>
      <c r="H88" s="56"/>
      <c r="I88" s="56"/>
      <c r="J88" s="30" t="str">
        <f t="shared" si="2"/>
        <v>×</v>
      </c>
    </row>
    <row r="89" spans="1:10">
      <c r="A89" s="41">
        <v>5</v>
      </c>
      <c r="B89" s="53"/>
      <c r="C89" s="53"/>
      <c r="D89" s="53"/>
      <c r="E89" s="53"/>
      <c r="F89" s="53"/>
      <c r="G89" s="55"/>
      <c r="H89" s="53"/>
      <c r="I89" s="53"/>
      <c r="J89" s="30" t="str">
        <f t="shared" si="2"/>
        <v>×</v>
      </c>
    </row>
    <row r="90" spans="1:10">
      <c r="A90" s="41">
        <v>6</v>
      </c>
      <c r="B90" s="53"/>
      <c r="C90" s="53"/>
      <c r="D90" s="53"/>
      <c r="E90" s="53"/>
      <c r="F90" s="53"/>
      <c r="G90" s="55"/>
      <c r="H90" s="56"/>
      <c r="I90" s="56"/>
      <c r="J90" s="30" t="str">
        <f t="shared" si="2"/>
        <v>×</v>
      </c>
    </row>
    <row r="91" spans="1:10">
      <c r="A91" s="41">
        <v>7</v>
      </c>
      <c r="B91" s="53"/>
      <c r="C91" s="53"/>
      <c r="D91" s="53"/>
      <c r="E91" s="53"/>
      <c r="F91" s="53"/>
      <c r="G91" s="55"/>
      <c r="H91" s="53"/>
      <c r="I91" s="53"/>
      <c r="J91" s="30" t="str">
        <f t="shared" si="2"/>
        <v>×</v>
      </c>
    </row>
    <row r="92" spans="1:10">
      <c r="A92" s="41">
        <v>8</v>
      </c>
      <c r="B92" s="53"/>
      <c r="C92" s="53"/>
      <c r="D92" s="53"/>
      <c r="E92" s="53"/>
      <c r="F92" s="53"/>
      <c r="G92" s="55"/>
      <c r="H92" s="56"/>
      <c r="I92" s="56"/>
      <c r="J92" s="30" t="str">
        <f t="shared" si="2"/>
        <v>×</v>
      </c>
    </row>
    <row r="93" spans="1:10">
      <c r="A93" s="41">
        <v>9</v>
      </c>
      <c r="B93" s="53"/>
      <c r="C93" s="53"/>
      <c r="D93" s="53"/>
      <c r="E93" s="53"/>
      <c r="F93" s="53"/>
      <c r="G93" s="55"/>
      <c r="H93" s="53"/>
      <c r="I93" s="53"/>
      <c r="J93" s="30" t="str">
        <f t="shared" si="2"/>
        <v>×</v>
      </c>
    </row>
    <row r="94" spans="1:10">
      <c r="A94" s="41">
        <v>10</v>
      </c>
      <c r="B94" s="53"/>
      <c r="C94" s="53"/>
      <c r="D94" s="53"/>
      <c r="E94" s="53"/>
      <c r="F94" s="53"/>
      <c r="G94" s="55"/>
      <c r="H94" s="56"/>
      <c r="I94" s="56"/>
      <c r="J94" s="30" t="str">
        <f t="shared" si="2"/>
        <v>×</v>
      </c>
    </row>
    <row r="95" spans="1:10">
      <c r="A95" s="39">
        <v>11</v>
      </c>
      <c r="B95" s="57"/>
      <c r="C95" s="57"/>
      <c r="D95" s="57"/>
      <c r="E95" s="57"/>
      <c r="F95" s="57"/>
      <c r="G95" s="58"/>
      <c r="H95" s="57"/>
      <c r="I95" s="57"/>
      <c r="J95" s="30" t="str">
        <f t="shared" si="2"/>
        <v>×</v>
      </c>
    </row>
    <row r="96" spans="1:10">
      <c r="A96" s="39">
        <v>12</v>
      </c>
      <c r="B96" s="57"/>
      <c r="C96" s="57"/>
      <c r="D96" s="57"/>
      <c r="E96" s="57"/>
      <c r="F96" s="57"/>
      <c r="G96" s="58"/>
      <c r="H96" s="59"/>
      <c r="I96" s="59"/>
      <c r="J96" s="30" t="str">
        <f t="shared" si="2"/>
        <v>×</v>
      </c>
    </row>
    <row r="97" spans="1:10">
      <c r="A97" s="39">
        <v>13</v>
      </c>
      <c r="B97" s="57"/>
      <c r="C97" s="57"/>
      <c r="D97" s="57"/>
      <c r="E97" s="57"/>
      <c r="F97" s="57"/>
      <c r="G97" s="58"/>
      <c r="H97" s="57"/>
      <c r="I97" s="57"/>
      <c r="J97" s="30" t="str">
        <f t="shared" si="2"/>
        <v>×</v>
      </c>
    </row>
    <row r="98" spans="1:10">
      <c r="A98" s="39">
        <v>14</v>
      </c>
      <c r="B98" s="57"/>
      <c r="C98" s="57"/>
      <c r="D98" s="57"/>
      <c r="E98" s="57"/>
      <c r="F98" s="57"/>
      <c r="G98" s="58"/>
      <c r="H98" s="59"/>
      <c r="I98" s="59"/>
      <c r="J98" s="30" t="str">
        <f t="shared" si="2"/>
        <v>×</v>
      </c>
    </row>
    <row r="99" spans="1:10">
      <c r="A99" s="39">
        <v>15</v>
      </c>
      <c r="B99" s="57"/>
      <c r="C99" s="57"/>
      <c r="D99" s="57"/>
      <c r="E99" s="57"/>
      <c r="F99" s="57"/>
      <c r="G99" s="58"/>
      <c r="H99" s="57"/>
      <c r="I99" s="57"/>
      <c r="J99" s="30" t="str">
        <f t="shared" si="2"/>
        <v>×</v>
      </c>
    </row>
    <row r="100" spans="1:10">
      <c r="A100" s="39">
        <v>16</v>
      </c>
      <c r="B100" s="57"/>
      <c r="C100" s="57"/>
      <c r="D100" s="57"/>
      <c r="E100" s="57"/>
      <c r="F100" s="57"/>
      <c r="G100" s="58"/>
      <c r="H100" s="59"/>
      <c r="I100" s="59"/>
      <c r="J100" s="30" t="str">
        <f t="shared" si="2"/>
        <v>×</v>
      </c>
    </row>
    <row r="101" spans="1:10">
      <c r="A101" s="39">
        <v>17</v>
      </c>
      <c r="B101" s="57"/>
      <c r="C101" s="57"/>
      <c r="D101" s="57"/>
      <c r="E101" s="57"/>
      <c r="F101" s="57"/>
      <c r="G101" s="58"/>
      <c r="H101" s="57"/>
      <c r="I101" s="57"/>
      <c r="J101" s="30" t="str">
        <f t="shared" si="2"/>
        <v>×</v>
      </c>
    </row>
    <row r="102" spans="1:10">
      <c r="A102" s="39">
        <v>18</v>
      </c>
      <c r="B102" s="57"/>
      <c r="C102" s="57"/>
      <c r="D102" s="57"/>
      <c r="E102" s="57"/>
      <c r="F102" s="57"/>
      <c r="G102" s="58"/>
      <c r="H102" s="59"/>
      <c r="I102" s="59"/>
      <c r="J102" s="30" t="str">
        <f t="shared" si="2"/>
        <v>×</v>
      </c>
    </row>
    <row r="103" spans="1:10">
      <c r="A103" s="39">
        <v>19</v>
      </c>
      <c r="B103" s="57"/>
      <c r="C103" s="57"/>
      <c r="D103" s="57"/>
      <c r="E103" s="57"/>
      <c r="F103" s="57"/>
      <c r="G103" s="58"/>
      <c r="H103" s="57"/>
      <c r="I103" s="57"/>
      <c r="J103" s="30" t="str">
        <f t="shared" si="2"/>
        <v>×</v>
      </c>
    </row>
    <row r="104" spans="1:10">
      <c r="A104" s="39">
        <v>20</v>
      </c>
      <c r="B104" s="57"/>
      <c r="C104" s="57"/>
      <c r="D104" s="57"/>
      <c r="E104" s="57"/>
      <c r="F104" s="57"/>
      <c r="G104" s="58"/>
      <c r="H104" s="59"/>
      <c r="I104" s="59"/>
      <c r="J104" s="30" t="str">
        <f t="shared" si="2"/>
        <v>×</v>
      </c>
    </row>
    <row r="105" spans="1:10">
      <c r="A105" s="39">
        <v>21</v>
      </c>
      <c r="B105" s="57"/>
      <c r="C105" s="57"/>
      <c r="D105" s="57"/>
      <c r="E105" s="57"/>
      <c r="F105" s="57"/>
      <c r="G105" s="58"/>
      <c r="H105" s="57"/>
      <c r="I105" s="57"/>
      <c r="J105" s="30" t="str">
        <f t="shared" si="2"/>
        <v>×</v>
      </c>
    </row>
    <row r="106" spans="1:10">
      <c r="A106" s="39">
        <v>22</v>
      </c>
      <c r="B106" s="57"/>
      <c r="C106" s="57"/>
      <c r="D106" s="57"/>
      <c r="E106" s="57"/>
      <c r="F106" s="57"/>
      <c r="G106" s="58"/>
      <c r="H106" s="59"/>
      <c r="I106" s="59"/>
      <c r="J106" s="30" t="str">
        <f t="shared" si="2"/>
        <v>×</v>
      </c>
    </row>
    <row r="107" spans="1:10">
      <c r="A107" s="39">
        <v>23</v>
      </c>
      <c r="B107" s="57"/>
      <c r="C107" s="57"/>
      <c r="D107" s="57"/>
      <c r="E107" s="57"/>
      <c r="F107" s="57"/>
      <c r="G107" s="58"/>
      <c r="H107" s="57"/>
      <c r="I107" s="57"/>
      <c r="J107" s="30" t="str">
        <f t="shared" si="2"/>
        <v>×</v>
      </c>
    </row>
    <row r="108" spans="1:10">
      <c r="A108" s="39">
        <v>24</v>
      </c>
      <c r="B108" s="57"/>
      <c r="C108" s="57"/>
      <c r="D108" s="57"/>
      <c r="E108" s="57"/>
      <c r="F108" s="57"/>
      <c r="G108" s="58"/>
      <c r="H108" s="59"/>
      <c r="I108" s="59"/>
      <c r="J108" s="30" t="str">
        <f t="shared" si="2"/>
        <v>×</v>
      </c>
    </row>
    <row r="109" spans="1:10">
      <c r="A109" s="39">
        <v>25</v>
      </c>
      <c r="B109" s="57"/>
      <c r="C109" s="57"/>
      <c r="D109" s="57"/>
      <c r="E109" s="57"/>
      <c r="F109" s="57"/>
      <c r="G109" s="58"/>
      <c r="H109" s="57"/>
      <c r="I109" s="57"/>
      <c r="J109" s="30" t="str">
        <f t="shared" si="2"/>
        <v>×</v>
      </c>
    </row>
    <row r="110" spans="1:10">
      <c r="A110" s="39">
        <v>26</v>
      </c>
      <c r="B110" s="57"/>
      <c r="C110" s="57"/>
      <c r="D110" s="57"/>
      <c r="E110" s="57"/>
      <c r="F110" s="57"/>
      <c r="G110" s="58"/>
      <c r="H110" s="59"/>
      <c r="I110" s="59"/>
      <c r="J110" s="30" t="str">
        <f t="shared" si="2"/>
        <v>×</v>
      </c>
    </row>
    <row r="111" spans="1:10">
      <c r="A111" s="39">
        <v>27</v>
      </c>
      <c r="B111" s="57"/>
      <c r="C111" s="57"/>
      <c r="D111" s="57"/>
      <c r="E111" s="57"/>
      <c r="F111" s="57"/>
      <c r="G111" s="58"/>
      <c r="H111" s="57"/>
      <c r="I111" s="57"/>
      <c r="J111" s="30" t="str">
        <f t="shared" si="2"/>
        <v>×</v>
      </c>
    </row>
    <row r="112" spans="1:10">
      <c r="A112" s="39">
        <v>28</v>
      </c>
      <c r="B112" s="57"/>
      <c r="C112" s="57"/>
      <c r="D112" s="57"/>
      <c r="E112" s="57"/>
      <c r="F112" s="57"/>
      <c r="G112" s="58"/>
      <c r="H112" s="59"/>
      <c r="I112" s="59"/>
      <c r="J112" s="30" t="str">
        <f t="shared" si="2"/>
        <v>×</v>
      </c>
    </row>
    <row r="113" spans="1:12">
      <c r="A113" s="39">
        <v>29</v>
      </c>
      <c r="B113" s="57"/>
      <c r="C113" s="57"/>
      <c r="D113" s="57"/>
      <c r="E113" s="57"/>
      <c r="F113" s="57"/>
      <c r="G113" s="58"/>
      <c r="H113" s="57"/>
      <c r="I113" s="57"/>
      <c r="J113" s="30" t="str">
        <f t="shared" si="2"/>
        <v>×</v>
      </c>
    </row>
    <row r="114" spans="1:12">
      <c r="A114" s="39">
        <v>30</v>
      </c>
      <c r="B114" s="57"/>
      <c r="C114" s="57"/>
      <c r="D114" s="57"/>
      <c r="E114" s="57"/>
      <c r="F114" s="57"/>
      <c r="G114" s="58"/>
      <c r="H114" s="59"/>
      <c r="I114" s="59"/>
      <c r="J114" s="30" t="str">
        <f t="shared" si="2"/>
        <v>×</v>
      </c>
    </row>
    <row r="115" spans="1:12">
      <c r="L115" s="30"/>
    </row>
    <row r="116" spans="1:12" ht="19.05" thickBot="1">
      <c r="A116" s="29" t="str">
        <f>使用装置!A11</f>
        <v>装置4</v>
      </c>
      <c r="B116" s="28" t="str">
        <f>IF(使用装置!B11="","",使用装置!B11)</f>
        <v/>
      </c>
      <c r="C116" s="28" t="str">
        <f>IF(使用装置!C11="","",使用装置!C11)</f>
        <v/>
      </c>
    </row>
    <row r="117" spans="1:12">
      <c r="A117" s="51" t="s">
        <v>55</v>
      </c>
      <c r="B117" s="2" t="s">
        <v>31</v>
      </c>
      <c r="C117" s="2" t="s">
        <v>32</v>
      </c>
      <c r="D117" s="2" t="s">
        <v>34</v>
      </c>
      <c r="E117" s="2" t="s">
        <v>33</v>
      </c>
      <c r="F117" s="2" t="s">
        <v>89</v>
      </c>
      <c r="G117" s="2" t="s">
        <v>46</v>
      </c>
      <c r="H117" s="2" t="s">
        <v>35</v>
      </c>
      <c r="I117" s="3" t="s">
        <v>36</v>
      </c>
    </row>
    <row r="118" spans="1:12" ht="19.05" thickBot="1">
      <c r="A118" s="50"/>
      <c r="B118" s="4" t="s">
        <v>103</v>
      </c>
      <c r="C118" s="4"/>
      <c r="D118" s="4" t="s">
        <v>111</v>
      </c>
      <c r="E118" s="4"/>
      <c r="F118" s="4"/>
      <c r="G118" s="4" t="s">
        <v>130</v>
      </c>
      <c r="H118" s="4" t="s">
        <v>81</v>
      </c>
      <c r="I118" s="5" t="s">
        <v>82</v>
      </c>
    </row>
    <row r="119" spans="1:12">
      <c r="A119" s="40">
        <v>1</v>
      </c>
      <c r="B119" s="53"/>
      <c r="C119" s="53"/>
      <c r="D119" s="53"/>
      <c r="E119" s="53"/>
      <c r="F119" s="53"/>
      <c r="G119" s="55"/>
      <c r="H119" s="53"/>
      <c r="I119" s="53"/>
      <c r="J119" s="30" t="str">
        <f t="shared" ref="J119:J148" si="3">IF(AND(H119&lt;&gt;"",I119&lt;&gt;""),"〇","×")</f>
        <v>×</v>
      </c>
    </row>
    <row r="120" spans="1:12">
      <c r="A120" s="41">
        <v>2</v>
      </c>
      <c r="B120" s="53"/>
      <c r="C120" s="53"/>
      <c r="D120" s="53"/>
      <c r="E120" s="53"/>
      <c r="F120" s="53"/>
      <c r="G120" s="55"/>
      <c r="H120" s="56"/>
      <c r="I120" s="56"/>
      <c r="J120" s="30" t="str">
        <f t="shared" si="3"/>
        <v>×</v>
      </c>
    </row>
    <row r="121" spans="1:12">
      <c r="A121" s="41">
        <v>3</v>
      </c>
      <c r="B121" s="53"/>
      <c r="C121" s="53"/>
      <c r="D121" s="53"/>
      <c r="E121" s="53"/>
      <c r="F121" s="53"/>
      <c r="G121" s="55"/>
      <c r="H121" s="53"/>
      <c r="I121" s="53"/>
      <c r="J121" s="30" t="str">
        <f t="shared" si="3"/>
        <v>×</v>
      </c>
    </row>
    <row r="122" spans="1:12">
      <c r="A122" s="41">
        <v>4</v>
      </c>
      <c r="B122" s="53"/>
      <c r="C122" s="53"/>
      <c r="D122" s="53"/>
      <c r="E122" s="53"/>
      <c r="F122" s="53"/>
      <c r="G122" s="55"/>
      <c r="H122" s="56"/>
      <c r="I122" s="56"/>
      <c r="J122" s="30" t="str">
        <f t="shared" si="3"/>
        <v>×</v>
      </c>
    </row>
    <row r="123" spans="1:12">
      <c r="A123" s="41">
        <v>5</v>
      </c>
      <c r="B123" s="53"/>
      <c r="C123" s="53"/>
      <c r="D123" s="53"/>
      <c r="E123" s="53"/>
      <c r="F123" s="53"/>
      <c r="G123" s="55"/>
      <c r="H123" s="53"/>
      <c r="I123" s="53"/>
      <c r="J123" s="30" t="str">
        <f t="shared" si="3"/>
        <v>×</v>
      </c>
    </row>
    <row r="124" spans="1:12">
      <c r="A124" s="41">
        <v>6</v>
      </c>
      <c r="B124" s="53"/>
      <c r="C124" s="53"/>
      <c r="D124" s="53"/>
      <c r="E124" s="53"/>
      <c r="F124" s="53"/>
      <c r="G124" s="55"/>
      <c r="H124" s="56"/>
      <c r="I124" s="56"/>
      <c r="J124" s="30" t="str">
        <f t="shared" si="3"/>
        <v>×</v>
      </c>
    </row>
    <row r="125" spans="1:12">
      <c r="A125" s="41">
        <v>7</v>
      </c>
      <c r="B125" s="53"/>
      <c r="C125" s="53"/>
      <c r="D125" s="53"/>
      <c r="E125" s="53"/>
      <c r="F125" s="53"/>
      <c r="G125" s="55"/>
      <c r="H125" s="53"/>
      <c r="I125" s="53"/>
      <c r="J125" s="30" t="str">
        <f t="shared" si="3"/>
        <v>×</v>
      </c>
    </row>
    <row r="126" spans="1:12">
      <c r="A126" s="41">
        <v>8</v>
      </c>
      <c r="B126" s="53"/>
      <c r="C126" s="53"/>
      <c r="D126" s="53"/>
      <c r="E126" s="53"/>
      <c r="F126" s="53"/>
      <c r="G126" s="55"/>
      <c r="H126" s="56"/>
      <c r="I126" s="56"/>
      <c r="J126" s="30" t="str">
        <f t="shared" si="3"/>
        <v>×</v>
      </c>
    </row>
    <row r="127" spans="1:12">
      <c r="A127" s="41">
        <v>9</v>
      </c>
      <c r="B127" s="53"/>
      <c r="C127" s="53"/>
      <c r="D127" s="53"/>
      <c r="E127" s="53"/>
      <c r="F127" s="53"/>
      <c r="G127" s="55"/>
      <c r="H127" s="53"/>
      <c r="I127" s="53"/>
      <c r="J127" s="30" t="str">
        <f t="shared" si="3"/>
        <v>×</v>
      </c>
    </row>
    <row r="128" spans="1:12">
      <c r="A128" s="41">
        <v>10</v>
      </c>
      <c r="B128" s="53"/>
      <c r="C128" s="53"/>
      <c r="D128" s="53"/>
      <c r="E128" s="53"/>
      <c r="F128" s="53"/>
      <c r="G128" s="55"/>
      <c r="H128" s="56"/>
      <c r="I128" s="56"/>
      <c r="J128" s="30" t="str">
        <f t="shared" si="3"/>
        <v>×</v>
      </c>
    </row>
    <row r="129" spans="1:10">
      <c r="A129" s="39">
        <v>11</v>
      </c>
      <c r="B129" s="57"/>
      <c r="C129" s="57"/>
      <c r="D129" s="57"/>
      <c r="E129" s="57"/>
      <c r="F129" s="57"/>
      <c r="G129" s="58"/>
      <c r="H129" s="57"/>
      <c r="I129" s="57"/>
      <c r="J129" s="30" t="str">
        <f t="shared" si="3"/>
        <v>×</v>
      </c>
    </row>
    <row r="130" spans="1:10">
      <c r="A130" s="39">
        <v>12</v>
      </c>
      <c r="B130" s="57"/>
      <c r="C130" s="57"/>
      <c r="D130" s="57"/>
      <c r="E130" s="57"/>
      <c r="F130" s="57"/>
      <c r="G130" s="58"/>
      <c r="H130" s="59"/>
      <c r="I130" s="59"/>
      <c r="J130" s="30" t="str">
        <f t="shared" si="3"/>
        <v>×</v>
      </c>
    </row>
    <row r="131" spans="1:10">
      <c r="A131" s="39">
        <v>13</v>
      </c>
      <c r="B131" s="57"/>
      <c r="C131" s="57"/>
      <c r="D131" s="57"/>
      <c r="E131" s="57"/>
      <c r="F131" s="57"/>
      <c r="G131" s="58"/>
      <c r="H131" s="57"/>
      <c r="I131" s="57"/>
      <c r="J131" s="30" t="str">
        <f t="shared" si="3"/>
        <v>×</v>
      </c>
    </row>
    <row r="132" spans="1:10">
      <c r="A132" s="39">
        <v>14</v>
      </c>
      <c r="B132" s="57"/>
      <c r="C132" s="57"/>
      <c r="D132" s="57"/>
      <c r="E132" s="57"/>
      <c r="F132" s="57"/>
      <c r="G132" s="58"/>
      <c r="H132" s="59"/>
      <c r="I132" s="59"/>
      <c r="J132" s="30" t="str">
        <f t="shared" si="3"/>
        <v>×</v>
      </c>
    </row>
    <row r="133" spans="1:10">
      <c r="A133" s="39">
        <v>15</v>
      </c>
      <c r="B133" s="57"/>
      <c r="C133" s="57"/>
      <c r="D133" s="57"/>
      <c r="E133" s="57"/>
      <c r="F133" s="57"/>
      <c r="G133" s="58"/>
      <c r="H133" s="57"/>
      <c r="I133" s="57"/>
      <c r="J133" s="30" t="str">
        <f t="shared" si="3"/>
        <v>×</v>
      </c>
    </row>
    <row r="134" spans="1:10">
      <c r="A134" s="39">
        <v>16</v>
      </c>
      <c r="B134" s="57"/>
      <c r="C134" s="57"/>
      <c r="D134" s="57"/>
      <c r="E134" s="57"/>
      <c r="F134" s="57"/>
      <c r="G134" s="58"/>
      <c r="H134" s="59"/>
      <c r="I134" s="59"/>
      <c r="J134" s="30" t="str">
        <f t="shared" si="3"/>
        <v>×</v>
      </c>
    </row>
    <row r="135" spans="1:10">
      <c r="A135" s="39">
        <v>17</v>
      </c>
      <c r="B135" s="57"/>
      <c r="C135" s="57"/>
      <c r="D135" s="57"/>
      <c r="E135" s="57"/>
      <c r="F135" s="57"/>
      <c r="G135" s="58"/>
      <c r="H135" s="57"/>
      <c r="I135" s="57"/>
      <c r="J135" s="30" t="str">
        <f t="shared" si="3"/>
        <v>×</v>
      </c>
    </row>
    <row r="136" spans="1:10">
      <c r="A136" s="39">
        <v>18</v>
      </c>
      <c r="B136" s="57"/>
      <c r="C136" s="57"/>
      <c r="D136" s="57"/>
      <c r="E136" s="57"/>
      <c r="F136" s="57"/>
      <c r="G136" s="58"/>
      <c r="H136" s="59"/>
      <c r="I136" s="59"/>
      <c r="J136" s="30" t="str">
        <f t="shared" si="3"/>
        <v>×</v>
      </c>
    </row>
    <row r="137" spans="1:10">
      <c r="A137" s="39">
        <v>19</v>
      </c>
      <c r="B137" s="57"/>
      <c r="C137" s="57"/>
      <c r="D137" s="57"/>
      <c r="E137" s="57"/>
      <c r="F137" s="57"/>
      <c r="G137" s="58"/>
      <c r="H137" s="57"/>
      <c r="I137" s="57"/>
      <c r="J137" s="30" t="str">
        <f t="shared" si="3"/>
        <v>×</v>
      </c>
    </row>
    <row r="138" spans="1:10">
      <c r="A138" s="39">
        <v>20</v>
      </c>
      <c r="B138" s="57"/>
      <c r="C138" s="57"/>
      <c r="D138" s="57"/>
      <c r="E138" s="57"/>
      <c r="F138" s="57"/>
      <c r="G138" s="58"/>
      <c r="H138" s="59"/>
      <c r="I138" s="59"/>
      <c r="J138" s="30" t="str">
        <f t="shared" si="3"/>
        <v>×</v>
      </c>
    </row>
    <row r="139" spans="1:10">
      <c r="A139" s="39">
        <v>21</v>
      </c>
      <c r="B139" s="57"/>
      <c r="C139" s="57"/>
      <c r="D139" s="57"/>
      <c r="E139" s="57"/>
      <c r="F139" s="57"/>
      <c r="G139" s="58"/>
      <c r="H139" s="57"/>
      <c r="I139" s="57"/>
      <c r="J139" s="30" t="str">
        <f t="shared" si="3"/>
        <v>×</v>
      </c>
    </row>
    <row r="140" spans="1:10">
      <c r="A140" s="39">
        <v>22</v>
      </c>
      <c r="B140" s="57"/>
      <c r="C140" s="57"/>
      <c r="D140" s="57"/>
      <c r="E140" s="57"/>
      <c r="F140" s="57"/>
      <c r="G140" s="58"/>
      <c r="H140" s="59"/>
      <c r="I140" s="59"/>
      <c r="J140" s="30" t="str">
        <f t="shared" si="3"/>
        <v>×</v>
      </c>
    </row>
    <row r="141" spans="1:10">
      <c r="A141" s="39">
        <v>23</v>
      </c>
      <c r="B141" s="57"/>
      <c r="C141" s="57"/>
      <c r="D141" s="57"/>
      <c r="E141" s="57"/>
      <c r="F141" s="57"/>
      <c r="G141" s="58"/>
      <c r="H141" s="57"/>
      <c r="I141" s="57"/>
      <c r="J141" s="30" t="str">
        <f t="shared" si="3"/>
        <v>×</v>
      </c>
    </row>
    <row r="142" spans="1:10">
      <c r="A142" s="39">
        <v>24</v>
      </c>
      <c r="B142" s="57"/>
      <c r="C142" s="57"/>
      <c r="D142" s="57"/>
      <c r="E142" s="57"/>
      <c r="F142" s="57"/>
      <c r="G142" s="58"/>
      <c r="H142" s="59"/>
      <c r="I142" s="59"/>
      <c r="J142" s="30" t="str">
        <f t="shared" si="3"/>
        <v>×</v>
      </c>
    </row>
    <row r="143" spans="1:10">
      <c r="A143" s="39">
        <v>25</v>
      </c>
      <c r="B143" s="57"/>
      <c r="C143" s="57"/>
      <c r="D143" s="57"/>
      <c r="E143" s="57"/>
      <c r="F143" s="57"/>
      <c r="G143" s="58"/>
      <c r="H143" s="57"/>
      <c r="I143" s="57"/>
      <c r="J143" s="30" t="str">
        <f t="shared" si="3"/>
        <v>×</v>
      </c>
    </row>
    <row r="144" spans="1:10">
      <c r="A144" s="39">
        <v>26</v>
      </c>
      <c r="B144" s="57"/>
      <c r="C144" s="57"/>
      <c r="D144" s="57"/>
      <c r="E144" s="57"/>
      <c r="F144" s="57"/>
      <c r="G144" s="58"/>
      <c r="H144" s="59"/>
      <c r="I144" s="59"/>
      <c r="J144" s="30" t="str">
        <f t="shared" si="3"/>
        <v>×</v>
      </c>
    </row>
    <row r="145" spans="1:10">
      <c r="A145" s="39">
        <v>27</v>
      </c>
      <c r="B145" s="57"/>
      <c r="C145" s="57"/>
      <c r="D145" s="57"/>
      <c r="E145" s="57"/>
      <c r="F145" s="57"/>
      <c r="G145" s="58"/>
      <c r="H145" s="57"/>
      <c r="I145" s="57"/>
      <c r="J145" s="30" t="str">
        <f t="shared" si="3"/>
        <v>×</v>
      </c>
    </row>
    <row r="146" spans="1:10">
      <c r="A146" s="39">
        <v>28</v>
      </c>
      <c r="B146" s="57"/>
      <c r="C146" s="57"/>
      <c r="D146" s="57"/>
      <c r="E146" s="57"/>
      <c r="F146" s="57"/>
      <c r="G146" s="58"/>
      <c r="H146" s="59"/>
      <c r="I146" s="59"/>
      <c r="J146" s="30" t="str">
        <f t="shared" si="3"/>
        <v>×</v>
      </c>
    </row>
    <row r="147" spans="1:10">
      <c r="A147" s="39">
        <v>29</v>
      </c>
      <c r="B147" s="57"/>
      <c r="C147" s="57"/>
      <c r="D147" s="57"/>
      <c r="E147" s="57"/>
      <c r="F147" s="57"/>
      <c r="G147" s="58"/>
      <c r="H147" s="57"/>
      <c r="I147" s="57"/>
      <c r="J147" s="30" t="str">
        <f t="shared" si="3"/>
        <v>×</v>
      </c>
    </row>
    <row r="148" spans="1:10">
      <c r="A148" s="39">
        <v>30</v>
      </c>
      <c r="B148" s="57"/>
      <c r="C148" s="57"/>
      <c r="D148" s="57"/>
      <c r="E148" s="57"/>
      <c r="F148" s="57"/>
      <c r="G148" s="58"/>
      <c r="H148" s="59"/>
      <c r="I148" s="59"/>
      <c r="J148" s="30" t="str">
        <f t="shared" si="3"/>
        <v>×</v>
      </c>
    </row>
    <row r="150" spans="1:10" ht="19.05" thickBot="1">
      <c r="A150" s="29" t="str">
        <f>使用装置!A12</f>
        <v>装置5</v>
      </c>
      <c r="B150" s="28" t="str">
        <f>IF(使用装置!B12="","",使用装置!B12)</f>
        <v/>
      </c>
      <c r="C150" s="28" t="str">
        <f>IF(使用装置!C12="","",使用装置!C12)</f>
        <v/>
      </c>
    </row>
    <row r="151" spans="1:10">
      <c r="A151" s="51" t="s">
        <v>55</v>
      </c>
      <c r="B151" s="2" t="s">
        <v>31</v>
      </c>
      <c r="C151" s="2" t="s">
        <v>32</v>
      </c>
      <c r="D151" s="2" t="s">
        <v>34</v>
      </c>
      <c r="E151" s="2" t="s">
        <v>33</v>
      </c>
      <c r="F151" s="2" t="s">
        <v>89</v>
      </c>
      <c r="G151" s="2" t="s">
        <v>46</v>
      </c>
      <c r="H151" s="2" t="s">
        <v>35</v>
      </c>
      <c r="I151" s="3" t="s">
        <v>36</v>
      </c>
    </row>
    <row r="152" spans="1:10" ht="19.05" thickBot="1">
      <c r="A152" s="50"/>
      <c r="B152" s="4" t="s">
        <v>103</v>
      </c>
      <c r="C152" s="4"/>
      <c r="D152" s="4" t="s">
        <v>111</v>
      </c>
      <c r="E152" s="4"/>
      <c r="F152" s="4"/>
      <c r="G152" s="4" t="s">
        <v>130</v>
      </c>
      <c r="H152" s="4" t="s">
        <v>81</v>
      </c>
      <c r="I152" s="5" t="s">
        <v>82</v>
      </c>
    </row>
    <row r="153" spans="1:10">
      <c r="A153" s="40">
        <v>1</v>
      </c>
      <c r="B153" s="53"/>
      <c r="C153" s="53"/>
      <c r="D153" s="53"/>
      <c r="E153" s="53"/>
      <c r="F153" s="53"/>
      <c r="G153" s="55"/>
      <c r="H153" s="53"/>
      <c r="I153" s="53"/>
      <c r="J153" s="30" t="str">
        <f t="shared" ref="J153:J182" si="4">IF(AND(H153&lt;&gt;"",I153&lt;&gt;""),"〇","×")</f>
        <v>×</v>
      </c>
    </row>
    <row r="154" spans="1:10">
      <c r="A154" s="41">
        <v>2</v>
      </c>
      <c r="B154" s="53"/>
      <c r="C154" s="53"/>
      <c r="D154" s="53"/>
      <c r="E154" s="53"/>
      <c r="F154" s="53"/>
      <c r="G154" s="55"/>
      <c r="H154" s="56"/>
      <c r="I154" s="56"/>
      <c r="J154" s="30" t="str">
        <f t="shared" si="4"/>
        <v>×</v>
      </c>
    </row>
    <row r="155" spans="1:10">
      <c r="A155" s="41">
        <v>3</v>
      </c>
      <c r="B155" s="53"/>
      <c r="C155" s="53"/>
      <c r="D155" s="53"/>
      <c r="E155" s="53"/>
      <c r="F155" s="53"/>
      <c r="G155" s="55"/>
      <c r="H155" s="53"/>
      <c r="I155" s="53"/>
      <c r="J155" s="30" t="str">
        <f t="shared" si="4"/>
        <v>×</v>
      </c>
    </row>
    <row r="156" spans="1:10">
      <c r="A156" s="41">
        <v>4</v>
      </c>
      <c r="B156" s="53"/>
      <c r="C156" s="53"/>
      <c r="D156" s="53"/>
      <c r="E156" s="53"/>
      <c r="F156" s="53"/>
      <c r="G156" s="55"/>
      <c r="H156" s="56"/>
      <c r="I156" s="56"/>
      <c r="J156" s="30" t="str">
        <f t="shared" si="4"/>
        <v>×</v>
      </c>
    </row>
    <row r="157" spans="1:10">
      <c r="A157" s="41">
        <v>5</v>
      </c>
      <c r="B157" s="53"/>
      <c r="C157" s="53"/>
      <c r="D157" s="53"/>
      <c r="E157" s="53"/>
      <c r="F157" s="53"/>
      <c r="G157" s="55"/>
      <c r="H157" s="53"/>
      <c r="I157" s="53"/>
      <c r="J157" s="30" t="str">
        <f t="shared" si="4"/>
        <v>×</v>
      </c>
    </row>
    <row r="158" spans="1:10">
      <c r="A158" s="41">
        <v>6</v>
      </c>
      <c r="B158" s="53"/>
      <c r="C158" s="53"/>
      <c r="D158" s="53"/>
      <c r="E158" s="53"/>
      <c r="F158" s="53"/>
      <c r="G158" s="55"/>
      <c r="H158" s="56"/>
      <c r="I158" s="56"/>
      <c r="J158" s="30" t="str">
        <f t="shared" si="4"/>
        <v>×</v>
      </c>
    </row>
    <row r="159" spans="1:10">
      <c r="A159" s="41">
        <v>7</v>
      </c>
      <c r="B159" s="53"/>
      <c r="C159" s="53"/>
      <c r="D159" s="53"/>
      <c r="E159" s="53"/>
      <c r="F159" s="53"/>
      <c r="G159" s="55"/>
      <c r="H159" s="53"/>
      <c r="I159" s="53"/>
      <c r="J159" s="30" t="str">
        <f t="shared" si="4"/>
        <v>×</v>
      </c>
    </row>
    <row r="160" spans="1:10">
      <c r="A160" s="41">
        <v>8</v>
      </c>
      <c r="B160" s="53"/>
      <c r="C160" s="53"/>
      <c r="D160" s="53"/>
      <c r="E160" s="53"/>
      <c r="F160" s="53"/>
      <c r="G160" s="55"/>
      <c r="H160" s="56"/>
      <c r="I160" s="56"/>
      <c r="J160" s="30" t="str">
        <f t="shared" si="4"/>
        <v>×</v>
      </c>
    </row>
    <row r="161" spans="1:10">
      <c r="A161" s="41">
        <v>9</v>
      </c>
      <c r="B161" s="53"/>
      <c r="C161" s="53"/>
      <c r="D161" s="53"/>
      <c r="E161" s="53"/>
      <c r="F161" s="53"/>
      <c r="G161" s="55"/>
      <c r="H161" s="53"/>
      <c r="I161" s="53"/>
      <c r="J161" s="30" t="str">
        <f t="shared" si="4"/>
        <v>×</v>
      </c>
    </row>
    <row r="162" spans="1:10">
      <c r="A162" s="41">
        <v>10</v>
      </c>
      <c r="B162" s="53"/>
      <c r="C162" s="53"/>
      <c r="D162" s="53"/>
      <c r="E162" s="53"/>
      <c r="F162" s="53"/>
      <c r="G162" s="55"/>
      <c r="H162" s="56"/>
      <c r="I162" s="56"/>
      <c r="J162" s="30" t="str">
        <f t="shared" si="4"/>
        <v>×</v>
      </c>
    </row>
    <row r="163" spans="1:10">
      <c r="A163" s="39">
        <v>11</v>
      </c>
      <c r="B163" s="57"/>
      <c r="C163" s="57"/>
      <c r="D163" s="57"/>
      <c r="E163" s="57"/>
      <c r="F163" s="57"/>
      <c r="G163" s="58"/>
      <c r="H163" s="57"/>
      <c r="I163" s="57"/>
      <c r="J163" s="30" t="str">
        <f t="shared" si="4"/>
        <v>×</v>
      </c>
    </row>
    <row r="164" spans="1:10">
      <c r="A164" s="39">
        <v>12</v>
      </c>
      <c r="B164" s="57"/>
      <c r="C164" s="57"/>
      <c r="D164" s="57"/>
      <c r="E164" s="57"/>
      <c r="F164" s="57"/>
      <c r="G164" s="58"/>
      <c r="H164" s="59"/>
      <c r="I164" s="59"/>
      <c r="J164" s="30" t="str">
        <f t="shared" si="4"/>
        <v>×</v>
      </c>
    </row>
    <row r="165" spans="1:10">
      <c r="A165" s="39">
        <v>13</v>
      </c>
      <c r="B165" s="57"/>
      <c r="C165" s="57"/>
      <c r="D165" s="57"/>
      <c r="E165" s="57"/>
      <c r="F165" s="57"/>
      <c r="G165" s="58"/>
      <c r="H165" s="57"/>
      <c r="I165" s="57"/>
      <c r="J165" s="30" t="str">
        <f t="shared" si="4"/>
        <v>×</v>
      </c>
    </row>
    <row r="166" spans="1:10">
      <c r="A166" s="39">
        <v>14</v>
      </c>
      <c r="B166" s="57"/>
      <c r="C166" s="57"/>
      <c r="D166" s="57"/>
      <c r="E166" s="57"/>
      <c r="F166" s="57"/>
      <c r="G166" s="58"/>
      <c r="H166" s="59"/>
      <c r="I166" s="59"/>
      <c r="J166" s="30" t="str">
        <f t="shared" si="4"/>
        <v>×</v>
      </c>
    </row>
    <row r="167" spans="1:10">
      <c r="A167" s="39">
        <v>15</v>
      </c>
      <c r="B167" s="57"/>
      <c r="C167" s="57"/>
      <c r="D167" s="57"/>
      <c r="E167" s="57"/>
      <c r="F167" s="57"/>
      <c r="G167" s="58"/>
      <c r="H167" s="57"/>
      <c r="I167" s="57"/>
      <c r="J167" s="30" t="str">
        <f t="shared" si="4"/>
        <v>×</v>
      </c>
    </row>
    <row r="168" spans="1:10">
      <c r="A168" s="39">
        <v>16</v>
      </c>
      <c r="B168" s="57"/>
      <c r="C168" s="57"/>
      <c r="D168" s="57"/>
      <c r="E168" s="57"/>
      <c r="F168" s="57"/>
      <c r="G168" s="58"/>
      <c r="H168" s="59"/>
      <c r="I168" s="59"/>
      <c r="J168" s="30" t="str">
        <f t="shared" si="4"/>
        <v>×</v>
      </c>
    </row>
    <row r="169" spans="1:10">
      <c r="A169" s="39">
        <v>17</v>
      </c>
      <c r="B169" s="57"/>
      <c r="C169" s="57"/>
      <c r="D169" s="57"/>
      <c r="E169" s="57"/>
      <c r="F169" s="57"/>
      <c r="G169" s="58"/>
      <c r="H169" s="57"/>
      <c r="I169" s="57"/>
      <c r="J169" s="30" t="str">
        <f t="shared" si="4"/>
        <v>×</v>
      </c>
    </row>
    <row r="170" spans="1:10">
      <c r="A170" s="39">
        <v>18</v>
      </c>
      <c r="B170" s="57"/>
      <c r="C170" s="57"/>
      <c r="D170" s="57"/>
      <c r="E170" s="57"/>
      <c r="F170" s="57"/>
      <c r="G170" s="58"/>
      <c r="H170" s="59"/>
      <c r="I170" s="59"/>
      <c r="J170" s="30" t="str">
        <f t="shared" si="4"/>
        <v>×</v>
      </c>
    </row>
    <row r="171" spans="1:10">
      <c r="A171" s="39">
        <v>19</v>
      </c>
      <c r="B171" s="57"/>
      <c r="C171" s="57"/>
      <c r="D171" s="57"/>
      <c r="E171" s="57"/>
      <c r="F171" s="57"/>
      <c r="G171" s="58"/>
      <c r="H171" s="57"/>
      <c r="I171" s="57"/>
      <c r="J171" s="30" t="str">
        <f t="shared" si="4"/>
        <v>×</v>
      </c>
    </row>
    <row r="172" spans="1:10">
      <c r="A172" s="39">
        <v>20</v>
      </c>
      <c r="B172" s="57"/>
      <c r="C172" s="57"/>
      <c r="D172" s="57"/>
      <c r="E172" s="57"/>
      <c r="F172" s="57"/>
      <c r="G172" s="58"/>
      <c r="H172" s="59"/>
      <c r="I172" s="59"/>
      <c r="J172" s="30" t="str">
        <f t="shared" si="4"/>
        <v>×</v>
      </c>
    </row>
    <row r="173" spans="1:10">
      <c r="A173" s="39">
        <v>21</v>
      </c>
      <c r="B173" s="57"/>
      <c r="C173" s="57"/>
      <c r="D173" s="57"/>
      <c r="E173" s="57"/>
      <c r="F173" s="57"/>
      <c r="G173" s="58"/>
      <c r="H173" s="57"/>
      <c r="I173" s="57"/>
      <c r="J173" s="30" t="str">
        <f t="shared" si="4"/>
        <v>×</v>
      </c>
    </row>
    <row r="174" spans="1:10">
      <c r="A174" s="39">
        <v>22</v>
      </c>
      <c r="B174" s="57"/>
      <c r="C174" s="57"/>
      <c r="D174" s="57"/>
      <c r="E174" s="57"/>
      <c r="F174" s="57"/>
      <c r="G174" s="58"/>
      <c r="H174" s="59"/>
      <c r="I174" s="59"/>
      <c r="J174" s="30" t="str">
        <f t="shared" si="4"/>
        <v>×</v>
      </c>
    </row>
    <row r="175" spans="1:10">
      <c r="A175" s="39">
        <v>23</v>
      </c>
      <c r="B175" s="57"/>
      <c r="C175" s="57"/>
      <c r="D175" s="57"/>
      <c r="E175" s="57"/>
      <c r="F175" s="57"/>
      <c r="G175" s="58"/>
      <c r="H175" s="57"/>
      <c r="I175" s="57"/>
      <c r="J175" s="30" t="str">
        <f t="shared" si="4"/>
        <v>×</v>
      </c>
    </row>
    <row r="176" spans="1:10">
      <c r="A176" s="39">
        <v>24</v>
      </c>
      <c r="B176" s="57"/>
      <c r="C176" s="57"/>
      <c r="D176" s="57"/>
      <c r="E176" s="57"/>
      <c r="F176" s="57"/>
      <c r="G176" s="58"/>
      <c r="H176" s="59"/>
      <c r="I176" s="59"/>
      <c r="J176" s="30" t="str">
        <f t="shared" si="4"/>
        <v>×</v>
      </c>
    </row>
    <row r="177" spans="1:10">
      <c r="A177" s="39">
        <v>25</v>
      </c>
      <c r="B177" s="57"/>
      <c r="C177" s="57"/>
      <c r="D177" s="57"/>
      <c r="E177" s="57"/>
      <c r="F177" s="57"/>
      <c r="G177" s="58"/>
      <c r="H177" s="57"/>
      <c r="I177" s="57"/>
      <c r="J177" s="30" t="str">
        <f t="shared" si="4"/>
        <v>×</v>
      </c>
    </row>
    <row r="178" spans="1:10">
      <c r="A178" s="39">
        <v>26</v>
      </c>
      <c r="B178" s="57"/>
      <c r="C178" s="57"/>
      <c r="D178" s="57"/>
      <c r="E178" s="57"/>
      <c r="F178" s="57"/>
      <c r="G178" s="58"/>
      <c r="H178" s="59"/>
      <c r="I178" s="59"/>
      <c r="J178" s="30" t="str">
        <f t="shared" si="4"/>
        <v>×</v>
      </c>
    </row>
    <row r="179" spans="1:10">
      <c r="A179" s="39">
        <v>27</v>
      </c>
      <c r="B179" s="57"/>
      <c r="C179" s="57"/>
      <c r="D179" s="57"/>
      <c r="E179" s="57"/>
      <c r="F179" s="57"/>
      <c r="G179" s="58"/>
      <c r="H179" s="57"/>
      <c r="I179" s="57"/>
      <c r="J179" s="30" t="str">
        <f t="shared" si="4"/>
        <v>×</v>
      </c>
    </row>
    <row r="180" spans="1:10">
      <c r="A180" s="39">
        <v>28</v>
      </c>
      <c r="B180" s="57"/>
      <c r="C180" s="57"/>
      <c r="D180" s="57"/>
      <c r="E180" s="57"/>
      <c r="F180" s="57"/>
      <c r="G180" s="58"/>
      <c r="H180" s="59"/>
      <c r="I180" s="59"/>
      <c r="J180" s="30" t="str">
        <f t="shared" si="4"/>
        <v>×</v>
      </c>
    </row>
    <row r="181" spans="1:10">
      <c r="A181" s="39">
        <v>29</v>
      </c>
      <c r="B181" s="57"/>
      <c r="C181" s="57"/>
      <c r="D181" s="57"/>
      <c r="E181" s="57"/>
      <c r="F181" s="57"/>
      <c r="G181" s="58"/>
      <c r="H181" s="57"/>
      <c r="I181" s="57"/>
      <c r="J181" s="30" t="str">
        <f t="shared" si="4"/>
        <v>×</v>
      </c>
    </row>
    <row r="182" spans="1:10">
      <c r="A182" s="39">
        <v>30</v>
      </c>
      <c r="B182" s="57"/>
      <c r="C182" s="57"/>
      <c r="D182" s="57"/>
      <c r="E182" s="57"/>
      <c r="F182" s="57"/>
      <c r="G182" s="58"/>
      <c r="H182" s="59"/>
      <c r="I182" s="59"/>
      <c r="J182" s="30" t="str">
        <f t="shared" si="4"/>
        <v>×</v>
      </c>
    </row>
  </sheetData>
  <sheetProtection algorithmName="SHA-512" hashValue="fHvWFLsqra7oKroZzd5iK+yINdHwrly/47rgI5Fij72wHm7QeruPmuf1wFn3gdh8Yg8VAAfkuxuLRlgJFvKG4Q==" saltValue="7WSoYf8LVXYulyWEJC22YA==" spinCount="100000" sheet="1" objects="1" scenarios="1"/>
  <mergeCells count="5">
    <mergeCell ref="A15:A16"/>
    <mergeCell ref="A49:A50"/>
    <mergeCell ref="A83:A84"/>
    <mergeCell ref="A117:A118"/>
    <mergeCell ref="A151:A152"/>
  </mergeCells>
  <phoneticPr fontId="1"/>
  <dataValidations count="13">
    <dataValidation type="list" allowBlank="1" showInputMessage="1" showErrorMessage="1" sqref="C51:C80 C85:C114 C119:C148 C153:C182 C17:C46" xr:uid="{FA405A89-9038-4A8F-8ACF-ABD05BFAEBE7}">
      <formula1>撮影方式</formula1>
    </dataValidation>
    <dataValidation type="list" allowBlank="1" showInputMessage="1" showErrorMessage="1" sqref="D51:D80 D85:D114 D119:D148 D153:D182 D17:D46" xr:uid="{6FEF057C-4D0D-4959-8BFD-FE2975E9EB8D}">
      <formula1>ビーム幅</formula1>
    </dataValidation>
    <dataValidation type="list" allowBlank="1" showInputMessage="1" showErrorMessage="1" sqref="E51:E80 E85:E114 E119:E148 E153:E182 E17:E46" xr:uid="{692201BF-971C-4EB6-AEEC-54327A5D453A}">
      <formula1>AECの使用状況</formula1>
    </dataValidation>
    <dataValidation type="list" allowBlank="1" showInputMessage="1" showErrorMessage="1" sqref="F17:F46" xr:uid="{9B495685-2F68-41FC-9D25-C1342AA38679}">
      <formula1>INDIRECT($B$14)</formula1>
    </dataValidation>
    <dataValidation type="list" allowBlank="1" showInputMessage="1" showErrorMessage="1" sqref="F51:F80" xr:uid="{EC18D8BC-5238-43B9-88C7-1CC2B40B8F49}">
      <formula1>INDIRECT($B$48)</formula1>
    </dataValidation>
    <dataValidation type="list" allowBlank="1" showInputMessage="1" showErrorMessage="1" sqref="G51:G80" xr:uid="{E21471E0-B01B-443E-B8E0-FBAFA720C08F}">
      <formula1>INDIRECT($B$48&amp;F51)</formula1>
    </dataValidation>
    <dataValidation type="list" allowBlank="1" showInputMessage="1" showErrorMessage="1" sqref="F85:F114" xr:uid="{2E144303-BA67-4D91-878F-FBBB33F2FE00}">
      <formula1>INDIRECT($B$82)</formula1>
    </dataValidation>
    <dataValidation type="list" allowBlank="1" showInputMessage="1" showErrorMessage="1" sqref="F119:F148" xr:uid="{8BEE6D9D-0863-4F9A-AA2F-CEB8AAE82865}">
      <formula1>INDIRECT($B$116)</formula1>
    </dataValidation>
    <dataValidation type="list" allowBlank="1" showInputMessage="1" showErrorMessage="1" sqref="F153:F182" xr:uid="{207D6EBD-BF72-43C6-B9C1-0260143962EF}">
      <formula1>INDIRECT($B$150)</formula1>
    </dataValidation>
    <dataValidation type="list" allowBlank="1" showInputMessage="1" showErrorMessage="1" sqref="G17:G46" xr:uid="{4F2B25C7-6630-4AD9-AC5C-E0B89E401BB5}">
      <formula1>INDIRECT($B$14&amp;$F17)</formula1>
    </dataValidation>
    <dataValidation type="list" allowBlank="1" showInputMessage="1" showErrorMessage="1" sqref="G85:G114" xr:uid="{8F250E30-ECD0-4F6F-A30A-F961E19CAD42}">
      <formula1>INDIRECT($B$82&amp;$F85)</formula1>
    </dataValidation>
    <dataValidation type="list" allowBlank="1" showInputMessage="1" showErrorMessage="1" sqref="G119:G148" xr:uid="{B5294FEE-6F72-42DB-A675-7BC53FACE0F0}">
      <formula1>INDIRECT($B$116&amp;$F119)</formula1>
    </dataValidation>
    <dataValidation type="list" allowBlank="1" showInputMessage="1" showErrorMessage="1" sqref="G153:G182" xr:uid="{06A7B0DC-2E56-48C1-B5A4-CA06B454AA7A}">
      <formula1>INDIRECT($B$150&amp;$F153)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0:F42"/>
  <sheetViews>
    <sheetView zoomScaleNormal="100" workbookViewId="0">
      <selection activeCell="B11" sqref="B11"/>
    </sheetView>
  </sheetViews>
  <sheetFormatPr defaultRowHeight="18.45"/>
  <cols>
    <col min="2" max="2" width="13.453125" customWidth="1"/>
    <col min="3" max="3" width="27.6328125" customWidth="1"/>
    <col min="4" max="4" width="9.453125" bestFit="1" customWidth="1"/>
    <col min="5" max="5" width="14.36328125" customWidth="1"/>
    <col min="6" max="6" width="11.1796875" customWidth="1"/>
  </cols>
  <sheetData>
    <row r="10" spans="1:6">
      <c r="A10" t="s">
        <v>164</v>
      </c>
      <c r="C10" t="s">
        <v>0</v>
      </c>
      <c r="F10" s="31"/>
    </row>
    <row r="12" spans="1:6">
      <c r="B12" t="s">
        <v>191</v>
      </c>
    </row>
    <row r="13" spans="1:6">
      <c r="B13" s="1" t="s">
        <v>104</v>
      </c>
      <c r="C13" s="1" t="s">
        <v>105</v>
      </c>
      <c r="D13" s="1" t="s">
        <v>55</v>
      </c>
      <c r="E13" s="1" t="s">
        <v>106</v>
      </c>
      <c r="F13" s="1" t="s">
        <v>107</v>
      </c>
    </row>
    <row r="14" spans="1:6">
      <c r="B14" s="1" t="s">
        <v>47</v>
      </c>
      <c r="C14" s="52" t="str">
        <f>IF(使用装置!$C$8="","",使用装置!$C$8)</f>
        <v/>
      </c>
      <c r="D14" s="52" t="str">
        <f>IF(使用装置!$C$8="","",COUNTIF('DE1.肺動脈造影DECT'!$J$17:$J$46,"〇"))</f>
        <v/>
      </c>
      <c r="E14" s="60" t="str">
        <f>IF(使用装置!$C$8="","",MEDIAN('DE1.肺動脈造影DECT'!$H$17:$H$46))</f>
        <v/>
      </c>
      <c r="F14" s="60" t="str">
        <f>IF(使用装置!$C$8="","",MEDIAN('DE1.肺動脈造影DECT'!$I$17:$I$46))</f>
        <v/>
      </c>
    </row>
    <row r="15" spans="1:6">
      <c r="B15" s="1" t="s">
        <v>48</v>
      </c>
      <c r="C15" s="52" t="str">
        <f>IF(使用装置!$C$9="","",使用装置!$C$9)</f>
        <v/>
      </c>
      <c r="D15" s="52" t="str">
        <f>IF(使用装置!$C$9="","",COUNTIF('DE1.肺動脈造影DECT'!$J$51:$J$80,"〇"))</f>
        <v/>
      </c>
      <c r="E15" s="60" t="str">
        <f>IF(使用装置!$C$9="","",MEDIAN('DE1.肺動脈造影DECT'!$H$51:$H$80))</f>
        <v/>
      </c>
      <c r="F15" s="60" t="str">
        <f>IF(使用装置!$C$9="","",MEDIAN('DE1.肺動脈造影DECT'!$I$51:$I$80))</f>
        <v/>
      </c>
    </row>
    <row r="16" spans="1:6">
      <c r="B16" s="1" t="s">
        <v>49</v>
      </c>
      <c r="C16" s="52" t="str">
        <f>IF(使用装置!$C$10="","",使用装置!$C$10)</f>
        <v/>
      </c>
      <c r="D16" s="52" t="str">
        <f>IF(使用装置!$C$10="","",COUNTIF('DE1.肺動脈造影DECT'!$J$85:$J$114,"〇"))</f>
        <v/>
      </c>
      <c r="E16" s="60" t="str">
        <f>IF(使用装置!$C$10="","",MEDIAN('DE1.肺動脈造影DECT'!$H$85:$H$114))</f>
        <v/>
      </c>
      <c r="F16" s="60" t="str">
        <f>IF(使用装置!$C$10="","",MEDIAN('DE1.肺動脈造影DECT'!$I$85:$I$114))</f>
        <v/>
      </c>
    </row>
    <row r="17" spans="2:6">
      <c r="B17" s="1" t="s">
        <v>50</v>
      </c>
      <c r="C17" s="52" t="str">
        <f>IF(使用装置!$C$11="","",使用装置!$C$11)</f>
        <v/>
      </c>
      <c r="D17" s="52" t="str">
        <f>IF(使用装置!$C$11="","",COUNTIF('DE1.肺動脈造影DECT'!$J$119:$J$148,"〇"))</f>
        <v/>
      </c>
      <c r="E17" s="60" t="str">
        <f>IF(使用装置!$C$11="","",MEDIAN('DE1.肺動脈造影DECT'!$H$119:$H$148))</f>
        <v/>
      </c>
      <c r="F17" s="60" t="str">
        <f>IF(使用装置!$C$11="","",MEDIAN('DE1.肺動脈造影DECT'!$I$119:$I$148))</f>
        <v/>
      </c>
    </row>
    <row r="18" spans="2:6">
      <c r="B18" s="1" t="s">
        <v>51</v>
      </c>
      <c r="C18" s="52" t="str">
        <f>IF(使用装置!$C$12="","",使用装置!$C$12)</f>
        <v/>
      </c>
      <c r="D18" s="52" t="str">
        <f>IF(使用装置!$C$12="","",COUNTIF('DE1.肺動脈造影DECT'!$J$153:$J$182,"〇"))</f>
        <v/>
      </c>
      <c r="E18" s="60" t="str">
        <f>IF(使用装置!$C$12="","",MEDIAN('DE1.肺動脈造影DECT'!$H$153:$H$182))</f>
        <v/>
      </c>
      <c r="F18" s="60" t="str">
        <f>IF(使用装置!$C$12="","",MEDIAN('DE1.肺動脈造影DECT'!$I$153:$I$182))</f>
        <v/>
      </c>
    </row>
    <row r="20" spans="2:6">
      <c r="B20" t="s">
        <v>165</v>
      </c>
    </row>
    <row r="21" spans="2:6">
      <c r="B21" s="1" t="s">
        <v>104</v>
      </c>
      <c r="C21" s="1" t="s">
        <v>105</v>
      </c>
      <c r="D21" s="1" t="s">
        <v>55</v>
      </c>
      <c r="E21" s="1" t="s">
        <v>106</v>
      </c>
      <c r="F21" s="1" t="s">
        <v>107</v>
      </c>
    </row>
    <row r="22" spans="2:6">
      <c r="B22" s="1" t="s">
        <v>47</v>
      </c>
      <c r="C22" s="52" t="str">
        <f>IF(使用装置!$C$8="","",使用装置!$C$8)</f>
        <v/>
      </c>
      <c r="D22" s="52" t="str">
        <f>IF(使用装置!$C$8="","",COUNTIF('DE2.胸部～骨盤造影1相DECT'!$J$17:$J$46,"〇"))</f>
        <v/>
      </c>
      <c r="E22" s="60" t="str">
        <f>IF(使用装置!$C$8="","",MEDIAN('DE2.胸部～骨盤造影1相DECT'!$H$17:$H$46))</f>
        <v/>
      </c>
      <c r="F22" s="60" t="str">
        <f>IF(使用装置!$C$8="","",MEDIAN('DE2.胸部～骨盤造影1相DECT'!$I$17:$I$46))</f>
        <v/>
      </c>
    </row>
    <row r="23" spans="2:6">
      <c r="B23" s="1" t="s">
        <v>48</v>
      </c>
      <c r="C23" s="52" t="str">
        <f>IF(使用装置!$C$9="","",使用装置!$C$9)</f>
        <v/>
      </c>
      <c r="D23" s="52" t="str">
        <f>IF(使用装置!$C$9="","",COUNTIF('DE2.胸部～骨盤造影1相DECT'!$J$51:$J$80,"〇"))</f>
        <v/>
      </c>
      <c r="E23" s="60" t="str">
        <f>IF(使用装置!$C$9="","",MEDIAN('DE2.胸部～骨盤造影1相DECT'!$H$51:$H$80))</f>
        <v/>
      </c>
      <c r="F23" s="60" t="str">
        <f>IF(使用装置!$C$9="","",MEDIAN('DE2.胸部～骨盤造影1相DECT'!$I$51:$I$80))</f>
        <v/>
      </c>
    </row>
    <row r="24" spans="2:6">
      <c r="B24" s="1" t="s">
        <v>49</v>
      </c>
      <c r="C24" s="52" t="str">
        <f>IF(使用装置!$C$10="","",使用装置!$C$10)</f>
        <v/>
      </c>
      <c r="D24" s="52" t="str">
        <f>IF(使用装置!$C$10="","",COUNTIF('DE2.胸部～骨盤造影1相DECT'!$J$85:$J$114,"〇"))</f>
        <v/>
      </c>
      <c r="E24" s="60" t="str">
        <f>IF(使用装置!$C$10="","",MEDIAN('DE2.胸部～骨盤造影1相DECT'!$H$85:$H$114))</f>
        <v/>
      </c>
      <c r="F24" s="60" t="str">
        <f>IF(使用装置!$C$10="","",MEDIAN('DE2.胸部～骨盤造影1相DECT'!$I$85:$I$114))</f>
        <v/>
      </c>
    </row>
    <row r="25" spans="2:6">
      <c r="B25" s="1" t="s">
        <v>50</v>
      </c>
      <c r="C25" s="52" t="str">
        <f>IF(使用装置!$C$11="","",使用装置!$C$11)</f>
        <v/>
      </c>
      <c r="D25" s="52" t="str">
        <f>IF(使用装置!$C$11="","",COUNTIF('DE2.胸部～骨盤造影1相DECT'!$J$119:$J$148,"〇"))</f>
        <v/>
      </c>
      <c r="E25" s="60" t="str">
        <f>IF(使用装置!$C$11="","",MEDIAN('DE2.胸部～骨盤造影1相DECT'!$H$119:$H$148))</f>
        <v/>
      </c>
      <c r="F25" s="60" t="str">
        <f>IF(使用装置!$C$11="","",MEDIAN('DE2.胸部～骨盤造影1相DECT'!$I$119:$I$148))</f>
        <v/>
      </c>
    </row>
    <row r="26" spans="2:6">
      <c r="B26" s="1" t="s">
        <v>51</v>
      </c>
      <c r="C26" s="52" t="str">
        <f>IF(使用装置!$C$12="","",使用装置!$C$12)</f>
        <v/>
      </c>
      <c r="D26" s="52" t="str">
        <f>IF(使用装置!$C$12="","",COUNTIF('DE2.胸部～骨盤造影1相DECT'!$J$153:$J$182,"〇"))</f>
        <v/>
      </c>
      <c r="E26" s="60" t="str">
        <f>IF(使用装置!$C$12="","",MEDIAN('DE2.胸部～骨盤造影1相DECT'!$H$153:$H$182))</f>
        <v/>
      </c>
      <c r="F26" s="60" t="str">
        <f>IF(使用装置!$C$12="","",MEDIAN('DE2.胸部～骨盤造影1相DECT'!$I$153:$I$182))</f>
        <v/>
      </c>
    </row>
    <row r="28" spans="2:6">
      <c r="B28" t="s">
        <v>166</v>
      </c>
    </row>
    <row r="29" spans="2:6">
      <c r="B29" s="1" t="s">
        <v>104</v>
      </c>
      <c r="C29" s="1" t="s">
        <v>105</v>
      </c>
      <c r="D29" s="1" t="s">
        <v>55</v>
      </c>
      <c r="E29" s="1" t="s">
        <v>106</v>
      </c>
      <c r="F29" s="1" t="s">
        <v>107</v>
      </c>
    </row>
    <row r="30" spans="2:6">
      <c r="B30" s="1" t="s">
        <v>47</v>
      </c>
      <c r="C30" s="52" t="str">
        <f>IF(使用装置!$C$8="","",使用装置!$C$8)</f>
        <v/>
      </c>
      <c r="D30" s="52" t="str">
        <f>IF(使用装置!$C$8="","",COUNTIF('DE3.上腹部～骨盤造影1相DECT'!$J$17:$J$46,"〇"))</f>
        <v/>
      </c>
      <c r="E30" s="60" t="str">
        <f>IF(使用装置!$C$8="","",MEDIAN('DE3.上腹部～骨盤造影1相DECT'!$H$17:$H$46))</f>
        <v/>
      </c>
      <c r="F30" s="60" t="str">
        <f>IF(使用装置!$C$8="","",MEDIAN('DE3.上腹部～骨盤造影1相DECT'!$I$17:$I$46))</f>
        <v/>
      </c>
    </row>
    <row r="31" spans="2:6">
      <c r="B31" s="1" t="s">
        <v>48</v>
      </c>
      <c r="C31" s="52" t="str">
        <f>IF(使用装置!$C$9="","",使用装置!$C$9)</f>
        <v/>
      </c>
      <c r="D31" s="52" t="str">
        <f>IF(使用装置!$C$9="","",COUNTIF('DE3.上腹部～骨盤造影1相DECT'!$J$51:$J$80,"〇"))</f>
        <v/>
      </c>
      <c r="E31" s="60" t="str">
        <f>IF(使用装置!$C$9="","",MEDIAN('DE3.上腹部～骨盤造影1相DECT'!$H$51:$H$80))</f>
        <v/>
      </c>
      <c r="F31" s="60" t="str">
        <f>IF(使用装置!$C$9="","",MEDIAN('DE3.上腹部～骨盤造影1相DECT'!$I$51:$I$80))</f>
        <v/>
      </c>
    </row>
    <row r="32" spans="2:6">
      <c r="B32" s="1" t="s">
        <v>49</v>
      </c>
      <c r="C32" s="52" t="str">
        <f>IF(使用装置!$C$10="","",使用装置!$C$10)</f>
        <v/>
      </c>
      <c r="D32" s="52" t="str">
        <f>IF(使用装置!$C$10="","",COUNTIF('DE3.上腹部～骨盤造影1相DECT'!$J$85:$J$114,"〇"))</f>
        <v/>
      </c>
      <c r="E32" s="60" t="str">
        <f>IF(使用装置!$C$10="","",MEDIAN('DE3.上腹部～骨盤造影1相DECT'!$H$85:$H$114))</f>
        <v/>
      </c>
      <c r="F32" s="60" t="str">
        <f>IF(使用装置!$C$10="","",MEDIAN('DE3.上腹部～骨盤造影1相DECT'!$I$85:$I$114))</f>
        <v/>
      </c>
    </row>
    <row r="33" spans="2:6">
      <c r="B33" s="1" t="s">
        <v>50</v>
      </c>
      <c r="C33" s="52" t="str">
        <f>IF(使用装置!$C$11="","",使用装置!$C$11)</f>
        <v/>
      </c>
      <c r="D33" s="52" t="str">
        <f>IF(使用装置!$C$11="","",COUNTIF('DE3.上腹部～骨盤造影1相DECT'!$J$119:$J$148,"〇"))</f>
        <v/>
      </c>
      <c r="E33" s="60" t="str">
        <f>IF(使用装置!$C$11="","",MEDIAN('DE3.上腹部～骨盤造影1相DECT'!$H$119:$H$148))</f>
        <v/>
      </c>
      <c r="F33" s="60" t="str">
        <f>IF(使用装置!$C$11="","",MEDIAN('DE3.上腹部～骨盤造影1相DECT'!$I$119:$I$148))</f>
        <v/>
      </c>
    </row>
    <row r="34" spans="2:6">
      <c r="B34" s="1" t="s">
        <v>51</v>
      </c>
      <c r="C34" s="52" t="str">
        <f>IF(使用装置!$C$12="","",使用装置!$C$12)</f>
        <v/>
      </c>
      <c r="D34" s="52" t="str">
        <f>IF(使用装置!$C$12="","",COUNTIF('DE3.上腹部～骨盤造影1相DECT'!$J$153:$J$182,"〇"))</f>
        <v/>
      </c>
      <c r="E34" s="60" t="str">
        <f>IF(使用装置!$C$12="","",MEDIAN('DE3.上腹部～骨盤造影1相DECT'!$H$153:$H$182))</f>
        <v/>
      </c>
      <c r="F34" s="60" t="str">
        <f>IF(使用装置!$C$12="","",MEDIAN('DE3.上腹部～骨盤造影1相DECT'!$I$153:$I$182))</f>
        <v/>
      </c>
    </row>
    <row r="36" spans="2:6">
      <c r="B36" t="s">
        <v>167</v>
      </c>
    </row>
    <row r="37" spans="2:6">
      <c r="B37" s="1" t="s">
        <v>104</v>
      </c>
      <c r="C37" s="1" t="s">
        <v>105</v>
      </c>
      <c r="D37" s="1" t="s">
        <v>55</v>
      </c>
      <c r="E37" s="1" t="s">
        <v>106</v>
      </c>
      <c r="F37" s="1" t="s">
        <v>107</v>
      </c>
    </row>
    <row r="38" spans="2:6">
      <c r="B38" s="1" t="s">
        <v>47</v>
      </c>
      <c r="C38" s="52" t="str">
        <f>IF(使用装置!$C$8="","",使用装置!$C$8)</f>
        <v/>
      </c>
      <c r="D38" s="52" t="str">
        <f>IF(使用装置!$C$8="","",COUNTIF('DE4.上腹部～骨盤造影1相DECT'!$J$17:$J$46,"〇"))</f>
        <v/>
      </c>
      <c r="E38" s="60" t="str">
        <f>IF(使用装置!$C$8="","",MEDIAN('DE4.上腹部～骨盤造影1相DECT'!$H$17:$H$46))</f>
        <v/>
      </c>
      <c r="F38" s="60" t="str">
        <f>IF(使用装置!$C$8="","",MEDIAN('DE4.上腹部～骨盤造影1相DECT'!$I$17:$I$46))</f>
        <v/>
      </c>
    </row>
    <row r="39" spans="2:6">
      <c r="B39" s="1" t="s">
        <v>48</v>
      </c>
      <c r="C39" s="52" t="str">
        <f>IF(使用装置!$C$9="","",使用装置!$C$9)</f>
        <v/>
      </c>
      <c r="D39" s="52" t="str">
        <f>IF(使用装置!$C$9="","",COUNTIF('DE4.上腹部～骨盤造影1相DECT'!$J$51:$J$80,"〇"))</f>
        <v/>
      </c>
      <c r="E39" s="60" t="str">
        <f>IF(使用装置!$C$9="","",MEDIAN('DE4.上腹部～骨盤造影1相DECT'!$H$51:$H$80))</f>
        <v/>
      </c>
      <c r="F39" s="60" t="str">
        <f>IF(使用装置!$C$9="","",MEDIAN('DE4.上腹部～骨盤造影1相DECT'!$I$51:$I$80))</f>
        <v/>
      </c>
    </row>
    <row r="40" spans="2:6">
      <c r="B40" s="1" t="s">
        <v>49</v>
      </c>
      <c r="C40" s="52" t="str">
        <f>IF(使用装置!$C$10="","",使用装置!$C$10)</f>
        <v/>
      </c>
      <c r="D40" s="52" t="str">
        <f>IF(使用装置!$C$10="","",COUNTIF('DE4.上腹部～骨盤造影1相DECT'!$J$85:$J$114,"〇"))</f>
        <v/>
      </c>
      <c r="E40" s="60" t="str">
        <f>IF(使用装置!$C$10="","",MEDIAN('DE4.上腹部～骨盤造影1相DECT'!$H$85:$H$114))</f>
        <v/>
      </c>
      <c r="F40" s="60" t="str">
        <f>IF(使用装置!$C$10="","",MEDIAN('DE4.上腹部～骨盤造影1相DECT'!$I$85:$I$114))</f>
        <v/>
      </c>
    </row>
    <row r="41" spans="2:6">
      <c r="B41" s="1" t="s">
        <v>50</v>
      </c>
      <c r="C41" s="52" t="str">
        <f>IF(使用装置!$C$11="","",使用装置!$C$11)</f>
        <v/>
      </c>
      <c r="D41" s="52" t="str">
        <f>IF(使用装置!$C$11="","",COUNTIF('DE4.上腹部～骨盤造影1相DECT'!$J$119:$J$148,"〇"))</f>
        <v/>
      </c>
      <c r="E41" s="60" t="str">
        <f>IF(使用装置!$C$11="","",MEDIAN('DE4.上腹部～骨盤造影1相DECT'!$H$119:$H$148))</f>
        <v/>
      </c>
      <c r="F41" s="60" t="str">
        <f>IF(使用装置!$C$11="","",MEDIAN('DE4.上腹部～骨盤造影1相DECT'!$I$119:$I$148))</f>
        <v/>
      </c>
    </row>
    <row r="42" spans="2:6">
      <c r="B42" s="1" t="s">
        <v>51</v>
      </c>
      <c r="C42" s="52" t="str">
        <f>IF(使用装置!$C$12="","",使用装置!$C$12)</f>
        <v/>
      </c>
      <c r="D42" s="52" t="str">
        <f>IF(使用装置!$C$12="","",COUNTIF('DE4.上腹部～骨盤造影1相DECT'!$J$153:$J$182,"〇"))</f>
        <v/>
      </c>
      <c r="E42" s="60" t="str">
        <f>IF(使用装置!$C$12="","",MEDIAN('DE4.上腹部～骨盤造影1相DECT'!$H$153:$H$182))</f>
        <v/>
      </c>
      <c r="F42" s="60" t="str">
        <f>IF(使用装置!$C$12="","",MEDIAN('DE4.上腹部～骨盤造影1相DECT'!$I$153:$I$182))</f>
        <v/>
      </c>
    </row>
  </sheetData>
  <sheetProtection algorithmName="SHA-512" hashValue="vNFjzsswr2UWT+n9t7qTF7T5nw1rLUwCJ1vKai8rKrCv8IVk2EboicrgvmJQwPLjFpODKLvSmgplbcNiVt/rfA==" saltValue="AxAmoNLYr/t4a7ytO7W0xg==" spinCount="100000" sheet="1" objects="1" scenario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48AB-0A15-4A91-8C13-CA8625921816}">
  <sheetPr>
    <tabColor theme="4" tint="0.79998168889431442"/>
  </sheetPr>
  <dimension ref="A1:W29"/>
  <sheetViews>
    <sheetView workbookViewId="0">
      <selection activeCell="E16" sqref="E16"/>
    </sheetView>
  </sheetViews>
  <sheetFormatPr defaultColWidth="15.90625" defaultRowHeight="18.45"/>
  <cols>
    <col min="1" max="1" width="15.81640625" style="7" bestFit="1" customWidth="1"/>
    <col min="2" max="2" width="9.36328125" style="7" bestFit="1" customWidth="1"/>
    <col min="3" max="3" width="7.81640625" style="7" bestFit="1" customWidth="1"/>
    <col min="4" max="4" width="11.453125" style="7" bestFit="1" customWidth="1"/>
    <col min="5" max="5" width="15.90625" style="7"/>
    <col min="6" max="6" width="11.453125" style="7" bestFit="1" customWidth="1"/>
    <col min="7" max="7" width="12.81640625" style="7" customWidth="1"/>
    <col min="8" max="8" width="13.453125" style="7" bestFit="1" customWidth="1"/>
    <col min="9" max="9" width="21.453125" style="7" bestFit="1" customWidth="1"/>
    <col min="10" max="10" width="11.6328125" style="7" bestFit="1" customWidth="1"/>
    <col min="11" max="11" width="10.6328125" style="7" bestFit="1" customWidth="1"/>
    <col min="12" max="12" width="11.36328125" style="7" customWidth="1"/>
    <col min="13" max="13" width="25.08984375" style="7" bestFit="1" customWidth="1"/>
    <col min="14" max="14" width="11.1796875" style="7" customWidth="1"/>
    <col min="15" max="15" width="20.6328125" style="7" bestFit="1" customWidth="1"/>
    <col min="16" max="16" width="12.81640625" style="7" bestFit="1" customWidth="1"/>
    <col min="17" max="18" width="9.36328125" style="7" customWidth="1"/>
    <col min="19" max="19" width="8.36328125" style="7" bestFit="1" customWidth="1"/>
    <col min="20" max="21" width="8.36328125" style="7" customWidth="1"/>
    <col min="22" max="22" width="15.90625" style="7"/>
    <col min="23" max="23" width="19.36328125" style="7" customWidth="1"/>
    <col min="24" max="16384" width="15.90625" style="7"/>
  </cols>
  <sheetData>
    <row r="1" spans="1:23">
      <c r="A1" s="6" t="s">
        <v>52</v>
      </c>
      <c r="B1" s="6"/>
      <c r="C1" s="6" t="s">
        <v>53</v>
      </c>
      <c r="L1" s="14" t="s">
        <v>31</v>
      </c>
      <c r="M1" s="36" t="s">
        <v>32</v>
      </c>
      <c r="N1" s="14" t="s">
        <v>34</v>
      </c>
      <c r="O1" s="16" t="s">
        <v>33</v>
      </c>
      <c r="S1" s="7" t="s">
        <v>108</v>
      </c>
    </row>
    <row r="2" spans="1:23">
      <c r="A2" s="9" t="s">
        <v>5</v>
      </c>
      <c r="C2" s="9" t="s">
        <v>5</v>
      </c>
      <c r="D2" s="9" t="s">
        <v>37</v>
      </c>
      <c r="E2" s="9" t="s">
        <v>4</v>
      </c>
      <c r="F2" s="9" t="s">
        <v>90</v>
      </c>
      <c r="G2" s="9" t="s">
        <v>13</v>
      </c>
      <c r="H2" s="9" t="s">
        <v>12</v>
      </c>
      <c r="I2" s="14"/>
      <c r="L2" s="14" t="s">
        <v>68</v>
      </c>
      <c r="M2" s="36" t="s">
        <v>72</v>
      </c>
      <c r="N2" s="14" t="s">
        <v>74</v>
      </c>
      <c r="O2" s="16" t="s">
        <v>78</v>
      </c>
      <c r="S2" s="14" t="s">
        <v>109</v>
      </c>
    </row>
    <row r="3" spans="1:23">
      <c r="A3" s="10" t="s">
        <v>6</v>
      </c>
      <c r="C3" s="10" t="s">
        <v>6</v>
      </c>
      <c r="D3" s="10" t="s">
        <v>37</v>
      </c>
      <c r="E3" s="10" t="s">
        <v>11</v>
      </c>
      <c r="F3" s="10" t="s">
        <v>87</v>
      </c>
      <c r="G3" s="10" t="s">
        <v>15</v>
      </c>
      <c r="H3" s="10" t="s">
        <v>14</v>
      </c>
      <c r="I3" s="10" t="s">
        <v>38</v>
      </c>
      <c r="L3" s="14" t="s">
        <v>69</v>
      </c>
      <c r="M3" s="36" t="s">
        <v>73</v>
      </c>
      <c r="N3" s="14" t="s">
        <v>75</v>
      </c>
      <c r="O3" s="16" t="s">
        <v>79</v>
      </c>
      <c r="S3" s="14" t="s">
        <v>110</v>
      </c>
    </row>
    <row r="4" spans="1:23">
      <c r="A4" s="11" t="s">
        <v>16</v>
      </c>
      <c r="C4" s="11" t="s">
        <v>16</v>
      </c>
      <c r="D4" s="11" t="s">
        <v>37</v>
      </c>
      <c r="E4" s="11" t="s">
        <v>162</v>
      </c>
      <c r="F4" s="11" t="s">
        <v>163</v>
      </c>
      <c r="G4" s="11" t="s">
        <v>24</v>
      </c>
      <c r="H4" s="14"/>
      <c r="I4" s="14"/>
      <c r="L4" s="14" t="s">
        <v>70</v>
      </c>
      <c r="M4" s="16" t="s">
        <v>128</v>
      </c>
      <c r="N4" s="14" t="s">
        <v>76</v>
      </c>
    </row>
    <row r="5" spans="1:23">
      <c r="A5" s="12" t="s">
        <v>29</v>
      </c>
      <c r="C5" s="12" t="s">
        <v>29</v>
      </c>
      <c r="D5" s="12" t="s">
        <v>37</v>
      </c>
      <c r="E5" s="12" t="s">
        <v>115</v>
      </c>
      <c r="F5" s="12" t="s">
        <v>121</v>
      </c>
      <c r="G5" s="14"/>
      <c r="H5" s="14"/>
      <c r="I5" s="14"/>
      <c r="L5" s="15" t="s">
        <v>71</v>
      </c>
      <c r="M5" s="14" t="s">
        <v>129</v>
      </c>
      <c r="N5" s="16" t="s">
        <v>77</v>
      </c>
    </row>
    <row r="6" spans="1:23">
      <c r="A6" s="13" t="s">
        <v>30</v>
      </c>
      <c r="C6" s="13" t="s">
        <v>30</v>
      </c>
      <c r="D6" s="13" t="s">
        <v>37</v>
      </c>
      <c r="E6" s="13" t="s">
        <v>123</v>
      </c>
      <c r="F6" s="13" t="s">
        <v>124</v>
      </c>
      <c r="G6" s="13" t="s">
        <v>172</v>
      </c>
      <c r="H6" s="14"/>
      <c r="I6" s="14"/>
      <c r="L6" s="38" t="s">
        <v>113</v>
      </c>
      <c r="M6" s="14" t="s">
        <v>145</v>
      </c>
      <c r="N6" s="8"/>
    </row>
    <row r="7" spans="1:23">
      <c r="L7" s="8" t="s">
        <v>112</v>
      </c>
      <c r="M7" s="14" t="s">
        <v>159</v>
      </c>
    </row>
    <row r="8" spans="1:23">
      <c r="L8" s="7" t="s">
        <v>144</v>
      </c>
      <c r="M8" s="14" t="s">
        <v>160</v>
      </c>
    </row>
    <row r="9" spans="1:23">
      <c r="M9" s="14" t="s">
        <v>161</v>
      </c>
    </row>
    <row r="10" spans="1:23">
      <c r="A10" s="6" t="s">
        <v>54</v>
      </c>
      <c r="B10" s="7" t="s">
        <v>86</v>
      </c>
      <c r="C10" s="7" t="s">
        <v>86</v>
      </c>
      <c r="D10" s="7" t="s">
        <v>86</v>
      </c>
      <c r="E10" s="7" t="s">
        <v>86</v>
      </c>
      <c r="F10" s="7" t="s">
        <v>86</v>
      </c>
      <c r="G10" s="7" t="s">
        <v>86</v>
      </c>
      <c r="H10" s="7" t="s">
        <v>86</v>
      </c>
      <c r="K10" s="7" t="s">
        <v>86</v>
      </c>
      <c r="M10" s="7" t="s">
        <v>86</v>
      </c>
      <c r="N10" s="7" t="s">
        <v>86</v>
      </c>
      <c r="O10" s="7" t="s">
        <v>86</v>
      </c>
      <c r="P10" s="7" t="s">
        <v>86</v>
      </c>
      <c r="Q10" s="7" t="s">
        <v>86</v>
      </c>
      <c r="R10" s="7" t="s">
        <v>86</v>
      </c>
    </row>
    <row r="11" spans="1:23">
      <c r="A11" s="14" t="s">
        <v>1</v>
      </c>
      <c r="B11" s="9" t="s">
        <v>5</v>
      </c>
      <c r="C11" s="9" t="s">
        <v>5</v>
      </c>
      <c r="D11" s="9" t="s">
        <v>5</v>
      </c>
      <c r="E11" s="9" t="s">
        <v>5</v>
      </c>
      <c r="F11" s="9" t="s">
        <v>5</v>
      </c>
      <c r="G11" s="10" t="s">
        <v>6</v>
      </c>
      <c r="H11" s="10" t="s">
        <v>6</v>
      </c>
      <c r="I11" s="10" t="s">
        <v>6</v>
      </c>
      <c r="J11" s="10" t="s">
        <v>6</v>
      </c>
      <c r="K11" s="10" t="s">
        <v>6</v>
      </c>
      <c r="L11" s="10" t="s">
        <v>6</v>
      </c>
      <c r="M11" s="11" t="s">
        <v>16</v>
      </c>
      <c r="N11" s="11" t="s">
        <v>16</v>
      </c>
      <c r="O11" s="11" t="s">
        <v>16</v>
      </c>
      <c r="P11" s="11" t="s">
        <v>16</v>
      </c>
      <c r="Q11" s="12" t="s">
        <v>29</v>
      </c>
      <c r="R11" s="12" t="s">
        <v>29</v>
      </c>
      <c r="S11" s="12" t="s">
        <v>29</v>
      </c>
      <c r="T11" s="13" t="s">
        <v>30</v>
      </c>
      <c r="U11" s="13" t="s">
        <v>30</v>
      </c>
      <c r="V11" s="13" t="s">
        <v>30</v>
      </c>
      <c r="W11" s="13" t="s">
        <v>30</v>
      </c>
    </row>
    <row r="12" spans="1:23">
      <c r="A12" s="14" t="s">
        <v>44</v>
      </c>
      <c r="B12" s="9" t="s">
        <v>37</v>
      </c>
      <c r="C12" s="9" t="s">
        <v>4</v>
      </c>
      <c r="D12" s="9" t="s">
        <v>90</v>
      </c>
      <c r="E12" s="9" t="s">
        <v>13</v>
      </c>
      <c r="F12" s="9" t="s">
        <v>12</v>
      </c>
      <c r="G12" s="10" t="s">
        <v>37</v>
      </c>
      <c r="H12" s="10" t="s">
        <v>11</v>
      </c>
      <c r="I12" s="10" t="s">
        <v>87</v>
      </c>
      <c r="J12" s="10" t="s">
        <v>15</v>
      </c>
      <c r="K12" s="10" t="s">
        <v>14</v>
      </c>
      <c r="L12" s="10" t="s">
        <v>38</v>
      </c>
      <c r="M12" s="11" t="s">
        <v>37</v>
      </c>
      <c r="N12" s="11" t="s">
        <v>162</v>
      </c>
      <c r="O12" s="11" t="s">
        <v>163</v>
      </c>
      <c r="P12" s="11" t="s">
        <v>24</v>
      </c>
      <c r="Q12" s="12" t="s">
        <v>37</v>
      </c>
      <c r="R12" s="12" t="s">
        <v>115</v>
      </c>
      <c r="S12" s="12" t="s">
        <v>121</v>
      </c>
      <c r="T12" s="13" t="s">
        <v>37</v>
      </c>
      <c r="U12" s="13" t="s">
        <v>123</v>
      </c>
      <c r="V12" s="13" t="s">
        <v>124</v>
      </c>
      <c r="W12" s="13" t="s">
        <v>172</v>
      </c>
    </row>
    <row r="13" spans="1:23" customFormat="1">
      <c r="A13" s="1"/>
      <c r="B13" s="19" t="s">
        <v>91</v>
      </c>
      <c r="C13" s="20" t="s">
        <v>92</v>
      </c>
      <c r="D13" s="20" t="s">
        <v>93</v>
      </c>
      <c r="E13" s="20" t="s">
        <v>94</v>
      </c>
      <c r="F13" s="20" t="s">
        <v>95</v>
      </c>
      <c r="G13" s="21" t="s">
        <v>96</v>
      </c>
      <c r="H13" s="21" t="s">
        <v>97</v>
      </c>
      <c r="I13" s="21" t="s">
        <v>98</v>
      </c>
      <c r="J13" s="21" t="s">
        <v>99</v>
      </c>
      <c r="K13" s="21" t="s">
        <v>100</v>
      </c>
      <c r="L13" s="21" t="s">
        <v>101</v>
      </c>
      <c r="M13" s="22" t="s">
        <v>102</v>
      </c>
      <c r="N13" s="22" t="s">
        <v>148</v>
      </c>
      <c r="O13" s="22" t="s">
        <v>149</v>
      </c>
      <c r="P13" s="22" t="s">
        <v>150</v>
      </c>
      <c r="Q13" s="23" t="s">
        <v>151</v>
      </c>
      <c r="R13" s="32" t="s">
        <v>122</v>
      </c>
      <c r="S13" s="32" t="s">
        <v>147</v>
      </c>
      <c r="T13" s="34" t="s">
        <v>146</v>
      </c>
      <c r="U13" s="35" t="s">
        <v>152</v>
      </c>
      <c r="V13" s="37" t="s">
        <v>153</v>
      </c>
      <c r="W13" s="37" t="s">
        <v>171</v>
      </c>
    </row>
    <row r="14" spans="1:23">
      <c r="A14" s="14" t="s">
        <v>45</v>
      </c>
      <c r="B14" s="18" t="str">
        <f t="shared" ref="B14:N14" si="0">B11&amp;B12</f>
        <v>GEFBP</v>
      </c>
      <c r="C14" s="9" t="str">
        <f t="shared" si="0"/>
        <v>GEASiR</v>
      </c>
      <c r="D14" s="9" t="str">
        <f t="shared" si="0"/>
        <v>GEASiR_V</v>
      </c>
      <c r="E14" s="9" t="str">
        <f t="shared" si="0"/>
        <v>GETrueFidelity</v>
      </c>
      <c r="F14" s="9" t="str">
        <f t="shared" si="0"/>
        <v>GEVeo</v>
      </c>
      <c r="G14" s="10" t="str">
        <f t="shared" si="0"/>
        <v>CanonFBP</v>
      </c>
      <c r="H14" s="10" t="str">
        <f t="shared" si="0"/>
        <v>CanonAIDR3D</v>
      </c>
      <c r="I14" s="10" t="str">
        <f t="shared" si="0"/>
        <v>CanonAIDR3D_Enhanced</v>
      </c>
      <c r="J14" s="10" t="str">
        <f t="shared" si="0"/>
        <v>CanonFIRST</v>
      </c>
      <c r="K14" s="10" t="str">
        <f t="shared" si="0"/>
        <v>CanonAiCE</v>
      </c>
      <c r="L14" s="10" t="str">
        <f t="shared" si="0"/>
        <v>CanonPIQE</v>
      </c>
      <c r="M14" s="11" t="str">
        <f t="shared" si="0"/>
        <v>FujiFBP</v>
      </c>
      <c r="N14" s="11" t="str">
        <f t="shared" si="0"/>
        <v>FujiIntelli_IP</v>
      </c>
      <c r="O14" s="11" t="str">
        <f>O11&amp;O12</f>
        <v>FujiIntelli_IP_Advanced</v>
      </c>
      <c r="P14" s="11" t="str">
        <f>P11&amp;P12</f>
        <v>FujiIPV</v>
      </c>
      <c r="Q14" s="12" t="str">
        <f>Q11&amp;Q12</f>
        <v>SIEMENSFBP</v>
      </c>
      <c r="R14" s="33" t="str">
        <f t="shared" ref="R14:V14" si="1">R11&amp;R12</f>
        <v>SIEMENSSAFIRE</v>
      </c>
      <c r="S14" s="33" t="str">
        <f t="shared" si="1"/>
        <v>SIEMENSADMIRE</v>
      </c>
      <c r="T14" s="34" t="str">
        <f t="shared" si="1"/>
        <v>PHILIPSFBP</v>
      </c>
      <c r="U14" s="34" t="str">
        <f t="shared" si="1"/>
        <v>PHILIPSiDose4</v>
      </c>
      <c r="V14" s="34" t="str">
        <f t="shared" si="1"/>
        <v>PHILIPSIMR</v>
      </c>
      <c r="W14" s="13" t="str">
        <f t="shared" ref="W14" si="2">W11&amp;W12</f>
        <v>PHILIPSSpectral_Level</v>
      </c>
    </row>
    <row r="15" spans="1:23">
      <c r="A15" s="14"/>
      <c r="B15" s="16" t="s">
        <v>80</v>
      </c>
      <c r="C15" s="14" t="s">
        <v>57</v>
      </c>
      <c r="D15" s="14" t="s">
        <v>56</v>
      </c>
      <c r="E15" s="14" t="s">
        <v>125</v>
      </c>
      <c r="F15" s="14" t="s">
        <v>131</v>
      </c>
      <c r="G15" s="14" t="s">
        <v>80</v>
      </c>
      <c r="H15" s="14" t="s">
        <v>7</v>
      </c>
      <c r="I15" s="14" t="s">
        <v>8</v>
      </c>
      <c r="J15" s="14" t="s">
        <v>136</v>
      </c>
      <c r="K15" s="14" t="s">
        <v>83</v>
      </c>
      <c r="L15" s="14" t="s">
        <v>136</v>
      </c>
      <c r="M15" s="14" t="s">
        <v>80</v>
      </c>
      <c r="N15" s="14" t="s">
        <v>154</v>
      </c>
      <c r="O15" s="14" t="s">
        <v>17</v>
      </c>
      <c r="P15" s="14" t="s">
        <v>25</v>
      </c>
      <c r="Q15" s="14" t="s">
        <v>80</v>
      </c>
      <c r="R15" s="15" t="s">
        <v>116</v>
      </c>
      <c r="S15" s="15" t="s">
        <v>116</v>
      </c>
      <c r="T15" s="14" t="s">
        <v>80</v>
      </c>
      <c r="U15" s="14" t="s">
        <v>179</v>
      </c>
      <c r="V15" s="14" t="s">
        <v>139</v>
      </c>
      <c r="W15" s="14" t="s">
        <v>173</v>
      </c>
    </row>
    <row r="16" spans="1:23">
      <c r="A16" s="14"/>
      <c r="B16" s="16"/>
      <c r="C16" s="14" t="s">
        <v>59</v>
      </c>
      <c r="D16" s="14" t="s">
        <v>58</v>
      </c>
      <c r="E16" s="14" t="s">
        <v>126</v>
      </c>
      <c r="F16" s="14" t="s">
        <v>133</v>
      </c>
      <c r="G16" s="14"/>
      <c r="H16" s="14" t="s">
        <v>8</v>
      </c>
      <c r="I16" s="14" t="s">
        <v>9</v>
      </c>
      <c r="J16" s="14" t="s">
        <v>137</v>
      </c>
      <c r="K16" s="14" t="s">
        <v>84</v>
      </c>
      <c r="L16" s="14" t="s">
        <v>137</v>
      </c>
      <c r="M16" s="14"/>
      <c r="N16" s="14" t="s">
        <v>155</v>
      </c>
      <c r="O16" s="14" t="s">
        <v>18</v>
      </c>
      <c r="P16" s="14" t="s">
        <v>26</v>
      </c>
      <c r="Q16" s="14"/>
      <c r="R16" s="15" t="s">
        <v>117</v>
      </c>
      <c r="S16" s="15" t="s">
        <v>117</v>
      </c>
      <c r="T16" s="14"/>
      <c r="U16" s="14" t="s">
        <v>180</v>
      </c>
      <c r="V16" s="14" t="s">
        <v>140</v>
      </c>
      <c r="W16" s="14" t="s">
        <v>116</v>
      </c>
    </row>
    <row r="17" spans="1:23">
      <c r="A17" s="14"/>
      <c r="B17" s="16"/>
      <c r="C17" s="14" t="s">
        <v>60</v>
      </c>
      <c r="D17" s="14" t="s">
        <v>60</v>
      </c>
      <c r="E17" s="14" t="s">
        <v>127</v>
      </c>
      <c r="F17" s="14" t="s">
        <v>132</v>
      </c>
      <c r="G17" s="14"/>
      <c r="H17" s="14" t="s">
        <v>9</v>
      </c>
      <c r="I17" s="14" t="s">
        <v>10</v>
      </c>
      <c r="J17" s="14" t="s">
        <v>138</v>
      </c>
      <c r="K17" s="14" t="s">
        <v>85</v>
      </c>
      <c r="L17" s="14" t="s">
        <v>138</v>
      </c>
      <c r="M17" s="14"/>
      <c r="N17" s="14" t="s">
        <v>156</v>
      </c>
      <c r="O17" s="14" t="s">
        <v>19</v>
      </c>
      <c r="P17" s="14" t="s">
        <v>27</v>
      </c>
      <c r="Q17" s="14"/>
      <c r="R17" s="15" t="s">
        <v>118</v>
      </c>
      <c r="S17" s="15" t="s">
        <v>118</v>
      </c>
      <c r="T17" s="14"/>
      <c r="U17" s="14" t="s">
        <v>140</v>
      </c>
      <c r="V17" s="14" t="s">
        <v>141</v>
      </c>
      <c r="W17" s="14" t="s">
        <v>174</v>
      </c>
    </row>
    <row r="18" spans="1:23">
      <c r="A18" s="14"/>
      <c r="B18" s="16"/>
      <c r="C18" s="14" t="s">
        <v>61</v>
      </c>
      <c r="D18" s="14" t="s">
        <v>61</v>
      </c>
      <c r="E18" s="14"/>
      <c r="F18" s="14" t="s">
        <v>134</v>
      </c>
      <c r="G18" s="14"/>
      <c r="H18" s="14" t="s">
        <v>10</v>
      </c>
      <c r="J18" s="14"/>
      <c r="K18" s="14"/>
      <c r="L18" s="14"/>
      <c r="M18" s="14"/>
      <c r="N18" s="14" t="s">
        <v>157</v>
      </c>
      <c r="O18" s="14" t="s">
        <v>20</v>
      </c>
      <c r="P18" s="14" t="s">
        <v>28</v>
      </c>
      <c r="Q18" s="14"/>
      <c r="R18" s="15" t="s">
        <v>119</v>
      </c>
      <c r="S18" s="15" t="s">
        <v>119</v>
      </c>
      <c r="T18" s="14"/>
      <c r="U18" s="14" t="s">
        <v>141</v>
      </c>
      <c r="V18" s="14"/>
      <c r="W18" s="14" t="s">
        <v>175</v>
      </c>
    </row>
    <row r="19" spans="1:23">
      <c r="A19" s="14"/>
      <c r="B19" s="16"/>
      <c r="C19" s="14" t="s">
        <v>62</v>
      </c>
      <c r="D19" s="14" t="s">
        <v>62</v>
      </c>
      <c r="E19" s="14"/>
      <c r="F19" s="14" t="s">
        <v>135</v>
      </c>
      <c r="G19" s="14"/>
      <c r="H19" s="14"/>
      <c r="I19" s="14"/>
      <c r="J19" s="14"/>
      <c r="K19" s="14"/>
      <c r="L19" s="14"/>
      <c r="M19" s="14"/>
      <c r="N19" s="14" t="s">
        <v>158</v>
      </c>
      <c r="O19" s="14" t="s">
        <v>21</v>
      </c>
      <c r="P19" s="14" t="s">
        <v>39</v>
      </c>
      <c r="Q19" s="14"/>
      <c r="R19" s="15" t="s">
        <v>120</v>
      </c>
      <c r="S19" s="15" t="s">
        <v>120</v>
      </c>
      <c r="T19" s="14"/>
      <c r="U19" s="14" t="s">
        <v>142</v>
      </c>
      <c r="V19" s="14"/>
      <c r="W19" s="14" t="s">
        <v>176</v>
      </c>
    </row>
    <row r="20" spans="1:23">
      <c r="A20" s="14"/>
      <c r="B20" s="16"/>
      <c r="C20" s="14" t="s">
        <v>63</v>
      </c>
      <c r="D20" s="14" t="s">
        <v>63</v>
      </c>
      <c r="E20" s="14"/>
      <c r="F20" s="14"/>
      <c r="G20" s="14"/>
      <c r="H20" s="14"/>
      <c r="I20" s="14"/>
      <c r="J20" s="14"/>
      <c r="K20" s="14"/>
      <c r="L20" s="14"/>
      <c r="M20" s="14"/>
      <c r="N20" s="14"/>
      <c r="O20" s="14" t="s">
        <v>22</v>
      </c>
      <c r="P20" s="14" t="s">
        <v>40</v>
      </c>
      <c r="Q20" s="14"/>
      <c r="R20" s="15"/>
      <c r="S20" s="15"/>
      <c r="T20" s="14"/>
      <c r="U20" s="14" t="s">
        <v>168</v>
      </c>
      <c r="V20" s="14"/>
      <c r="W20" s="14" t="s">
        <v>177</v>
      </c>
    </row>
    <row r="21" spans="1:23">
      <c r="A21" s="14"/>
      <c r="B21" s="16"/>
      <c r="C21" s="14" t="s">
        <v>64</v>
      </c>
      <c r="D21" s="14" t="s">
        <v>64</v>
      </c>
      <c r="E21" s="14"/>
      <c r="F21" s="14"/>
      <c r="G21" s="14"/>
      <c r="H21" s="14"/>
      <c r="I21" s="14"/>
      <c r="J21" s="14"/>
      <c r="K21" s="14"/>
      <c r="L21" s="14"/>
      <c r="M21" s="14"/>
      <c r="N21" s="14"/>
      <c r="O21" s="14" t="s">
        <v>23</v>
      </c>
      <c r="P21" s="14" t="s">
        <v>41</v>
      </c>
      <c r="Q21" s="14"/>
      <c r="R21" s="15"/>
      <c r="S21" s="15"/>
      <c r="T21" s="14"/>
      <c r="U21" s="14" t="s">
        <v>169</v>
      </c>
      <c r="V21" s="14"/>
      <c r="W21" s="14" t="s">
        <v>178</v>
      </c>
    </row>
    <row r="22" spans="1:23">
      <c r="A22" s="14"/>
      <c r="B22" s="16"/>
      <c r="C22" s="14" t="s">
        <v>65</v>
      </c>
      <c r="D22" s="14" t="s">
        <v>65</v>
      </c>
      <c r="E22" s="14"/>
      <c r="F22" s="14"/>
      <c r="G22" s="14"/>
      <c r="H22" s="14"/>
      <c r="I22" s="14"/>
      <c r="J22" s="14"/>
      <c r="K22" s="14"/>
      <c r="L22" s="14"/>
      <c r="M22" s="14"/>
      <c r="N22" s="14"/>
      <c r="O22" s="14"/>
      <c r="P22" s="14" t="s">
        <v>42</v>
      </c>
      <c r="Q22" s="14"/>
      <c r="R22" s="15"/>
      <c r="S22" s="15"/>
      <c r="T22" s="14"/>
      <c r="U22" s="14" t="s">
        <v>170</v>
      </c>
      <c r="V22" s="14"/>
      <c r="W22" s="14"/>
    </row>
    <row r="23" spans="1:23">
      <c r="A23" s="14"/>
      <c r="B23" s="16"/>
      <c r="C23" s="14" t="s">
        <v>66</v>
      </c>
      <c r="D23" s="14" t="s">
        <v>66</v>
      </c>
      <c r="E23" s="14"/>
      <c r="F23" s="14"/>
      <c r="G23" s="14"/>
      <c r="H23" s="14"/>
      <c r="I23" s="14"/>
      <c r="J23" s="14"/>
      <c r="K23" s="14"/>
      <c r="L23" s="14"/>
      <c r="M23" s="14"/>
      <c r="N23" s="14"/>
      <c r="O23" s="14"/>
      <c r="P23" s="14" t="s">
        <v>43</v>
      </c>
      <c r="Q23" s="14"/>
      <c r="R23" s="15"/>
      <c r="S23" s="15"/>
      <c r="T23" s="14"/>
      <c r="U23" s="14"/>
      <c r="V23" s="14"/>
      <c r="W23" s="14"/>
    </row>
    <row r="24" spans="1:23">
      <c r="A24" s="14"/>
      <c r="B24" s="24"/>
      <c r="C24" s="25" t="s">
        <v>67</v>
      </c>
      <c r="D24" s="25" t="s">
        <v>67</v>
      </c>
      <c r="E24" s="25"/>
      <c r="F24" s="25"/>
      <c r="G24" s="25"/>
      <c r="H24" s="25"/>
      <c r="I24" s="25"/>
      <c r="J24" s="25"/>
      <c r="K24" s="25"/>
      <c r="L24" s="25"/>
      <c r="M24" s="25"/>
      <c r="N24" s="25"/>
      <c r="O24" s="25"/>
      <c r="P24" s="25"/>
      <c r="Q24" s="25"/>
      <c r="R24" s="26"/>
      <c r="S24" s="26"/>
      <c r="T24" s="14"/>
      <c r="U24" s="14"/>
      <c r="V24" s="14"/>
      <c r="W24" s="14"/>
    </row>
    <row r="27" spans="1:23">
      <c r="A27" s="14" t="s">
        <v>184</v>
      </c>
      <c r="B27" s="14" t="s">
        <v>182</v>
      </c>
    </row>
    <row r="28" spans="1:23">
      <c r="A28" s="14" t="s">
        <v>187</v>
      </c>
      <c r="B28" s="14" t="s">
        <v>187</v>
      </c>
    </row>
    <row r="29" spans="1:23">
      <c r="A29" s="14" t="s">
        <v>188</v>
      </c>
      <c r="B29" s="14" t="s">
        <v>188</v>
      </c>
    </row>
  </sheetData>
  <sheetProtection algorithmName="SHA-512" hashValue="+P+LsA7DORRqahETP3s6BrBeCGEGOqufoZBAi8NqKxzyaWgkysLmXWdZwROXfl60xSskz07fn80PMeWDB74FZA==" saltValue="fYJ1n/9fTZ9rU1e8GAbEmw==" spinCount="100000" sheet="1" selectLockedCells="1"/>
  <phoneticPr fontId="1"/>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43</vt:i4>
      </vt:variant>
    </vt:vector>
  </HeadingPairs>
  <TitlesOfParts>
    <vt:vector size="50" baseType="lpstr">
      <vt:lpstr>使用装置</vt:lpstr>
      <vt:lpstr>DE1.肺動脈造影DECT</vt:lpstr>
      <vt:lpstr>DE2.胸部～骨盤造影1相DECT</vt:lpstr>
      <vt:lpstr>DE3.上腹部～骨盤造影1相DECT</vt:lpstr>
      <vt:lpstr>DE4.上腹部～骨盤造影1相DECT</vt:lpstr>
      <vt:lpstr>まとめ</vt:lpstr>
      <vt:lpstr>参照元（分類）</vt:lpstr>
      <vt:lpstr>AECの使用状況</vt:lpstr>
      <vt:lpstr>ASiR</vt:lpstr>
      <vt:lpstr>ASiR_V</vt:lpstr>
      <vt:lpstr>Canon</vt:lpstr>
      <vt:lpstr>CanonAiCE</vt:lpstr>
      <vt:lpstr>CanonAIDR3D</vt:lpstr>
      <vt:lpstr>CanonAIDR3D_Enhanced</vt:lpstr>
      <vt:lpstr>CanonFBP</vt:lpstr>
      <vt:lpstr>CanonFIRST</vt:lpstr>
      <vt:lpstr>CanonPIQE</vt:lpstr>
      <vt:lpstr>CT認定技師取得者の有無</vt:lpstr>
      <vt:lpstr>FBP</vt:lpstr>
      <vt:lpstr>Fuji</vt:lpstr>
      <vt:lpstr>FujiFBP</vt:lpstr>
      <vt:lpstr>FujiIntelli_IP</vt:lpstr>
      <vt:lpstr>FujiIntelli_IP_Advanced</vt:lpstr>
      <vt:lpstr>FujiIPA</vt:lpstr>
      <vt:lpstr>FujiIPV</vt:lpstr>
      <vt:lpstr>GE</vt:lpstr>
      <vt:lpstr>GEASiR</vt:lpstr>
      <vt:lpstr>GEASiR_V</vt:lpstr>
      <vt:lpstr>GEFBP</vt:lpstr>
      <vt:lpstr>GETrueFidelity</vt:lpstr>
      <vt:lpstr>GEVeo</vt:lpstr>
      <vt:lpstr>IPA</vt:lpstr>
      <vt:lpstr>IPV</vt:lpstr>
      <vt:lpstr>PHILIPS</vt:lpstr>
      <vt:lpstr>PHILIPSFBP</vt:lpstr>
      <vt:lpstr>PHILIPSiDose4</vt:lpstr>
      <vt:lpstr>PHILIPSIMR</vt:lpstr>
      <vt:lpstr>PHILIPSSpectral_Level</vt:lpstr>
      <vt:lpstr>SIEMENS</vt:lpstr>
      <vt:lpstr>SIEMENSADMIRE</vt:lpstr>
      <vt:lpstr>SIEMENSFBP</vt:lpstr>
      <vt:lpstr>SIEMENSSAFIRE</vt:lpstr>
      <vt:lpstr>ビーム幅</vt:lpstr>
      <vt:lpstr>可否</vt:lpstr>
      <vt:lpstr>管電圧</vt:lpstr>
      <vt:lpstr>強度</vt:lpstr>
      <vt:lpstr>撮影方式</vt:lpstr>
      <vt:lpstr>大分類</vt:lpstr>
      <vt:lpstr>年齢</vt:lpstr>
      <vt:lpstr>放射線科読影医の有無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菅谷正範</dc:creator>
  <cp:lastModifiedBy>英幸 佐藤</cp:lastModifiedBy>
  <dcterms:created xsi:type="dcterms:W3CDTF">2015-06-05T18:19:34Z</dcterms:created>
  <dcterms:modified xsi:type="dcterms:W3CDTF">2023-08-06T14:15:18Z</dcterms:modified>
</cp:coreProperties>
</file>